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G:\Обмен\2024\Отчет об исполнении бюджета за 2023г\"/>
    </mc:Choice>
  </mc:AlternateContent>
  <xr:revisionPtr revIDLastSave="0" documentId="13_ncr:1_{72734B4C-7F83-4944-9B87-F57D938A7C81}" xr6:coauthVersionLast="47" xr6:coauthVersionMax="47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рез фонд" sheetId="1" r:id="rId1"/>
    <sheet name="бюдж кредиты" sheetId="2" r:id="rId2"/>
    <sheet name="заимств и долг" sheetId="3" r:id="rId3"/>
    <sheet name="использ  им-ва" sheetId="4" r:id="rId4"/>
    <sheet name="мун гарантии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584631126" val="971" rev="124" revOS="4" revMin="124" revMax="0"/>
      <pm:docPrefs xmlns:pm="smNativeData" id="1584631126" fixedDigits="0" showNotice="1" showFrameBounds="1" autoChart="1" recalcOnPrint="1" recalcOnCopy="1" finalRounding="1" compatTextArt="1" tab="567" useDefinedPrintRange="1" printArea="currentSheet"/>
      <pm:compatibility xmlns:pm="smNativeData" id="1584631126" overlapCells="1"/>
      <pm:defCurrency xmlns:pm="smNativeData" id="1584631126"/>
    </ext>
  </extLst>
</workbook>
</file>

<file path=xl/calcChain.xml><?xml version="1.0" encoding="utf-8"?>
<calcChain xmlns="http://schemas.openxmlformats.org/spreadsheetml/2006/main">
  <c r="C12" i="4" l="1"/>
  <c r="B12" i="4"/>
  <c r="D11" i="4"/>
  <c r="D10" i="4"/>
  <c r="D9" i="4"/>
  <c r="D8" i="4"/>
  <c r="D7" i="4"/>
  <c r="D6" i="4"/>
  <c r="D5" i="4"/>
  <c r="D12" i="4" l="1"/>
  <c r="A7" i="1"/>
  <c r="A8" i="1" s="1"/>
  <c r="C12" i="1"/>
  <c r="B5" i="5"/>
  <c r="C5" i="5" s="1"/>
  <c r="D5" i="5" s="1"/>
  <c r="E5" i="5" s="1"/>
  <c r="F5" i="5" s="1"/>
  <c r="G5" i="5" s="1"/>
  <c r="H5" i="5" s="1"/>
  <c r="I5" i="5" s="1"/>
  <c r="J5" i="5" s="1"/>
  <c r="K5" i="5" s="1"/>
  <c r="L5" i="5" s="1"/>
  <c r="M5" i="5" s="1"/>
  <c r="N5" i="5" s="1"/>
  <c r="O5" i="5" s="1"/>
  <c r="N8" i="2"/>
</calcChain>
</file>

<file path=xl/sharedStrings.xml><?xml version="1.0" encoding="utf-8"?>
<sst xmlns="http://schemas.openxmlformats.org/spreadsheetml/2006/main" count="131" uniqueCount="87">
  <si>
    <t>№ п/п</t>
  </si>
  <si>
    <t>Наименование</t>
  </si>
  <si>
    <t>Сумма</t>
  </si>
  <si>
    <t>Цель выделения</t>
  </si>
  <si>
    <t xml:space="preserve">Итого: </t>
  </si>
  <si>
    <t>Сведения о предоставлении и погашении бюджетных кредитов</t>
  </si>
  <si>
    <t xml:space="preserve">Наименование документа, 
на основании которого возникло долговое обязательство </t>
  </si>
  <si>
    <t xml:space="preserve">Дата (дд.мм.гг.) номер документа </t>
  </si>
  <si>
    <t xml:space="preserve">Дата (дд.мм.гг.)                 номер договора(ов)/
соглашения(й), утратившего(их) силу в  связи с заключением нового договора/соглашения </t>
  </si>
  <si>
    <t>Дата (дд.мм.гг.) номер договора/ соглашения  о пролонгации</t>
  </si>
  <si>
    <t>Валюта обяза-тельства</t>
  </si>
  <si>
    <t>Изменения в договор/соглашение</t>
  </si>
  <si>
    <t xml:space="preserve">Бюджет, 
из которого предоставлен бюджетный кредит
</t>
  </si>
  <si>
    <t>Дата (дд.мм.гг.) (период)  получения бюджетного кредита</t>
  </si>
  <si>
    <t>Дата (дд.мм.гг.) (период)  погашения бюджетного кредита</t>
  </si>
  <si>
    <t>Объем (размер) просроченной задолженности
по бюджетному кредиту       (руб.)</t>
  </si>
  <si>
    <t>Объем основного долга
по бюджетному кредиту                (руб.)</t>
  </si>
  <si>
    <t xml:space="preserve">Дата (дд.мм.гг.) номер дополнитель-ного договора/ соглашения </t>
  </si>
  <si>
    <t xml:space="preserve">Дата (дд.мм.гг.) номер мирового договора/ соглашения </t>
  </si>
  <si>
    <t>Бюджетные кредиты муниципального района (городского округа)</t>
  </si>
  <si>
    <t xml:space="preserve"> -</t>
  </si>
  <si>
    <t>-</t>
  </si>
  <si>
    <t>Всего</t>
  </si>
  <si>
    <t>х</t>
  </si>
  <si>
    <t>Сведения о муниципальных заимствованиях и структуре муниципального долга</t>
  </si>
  <si>
    <t>Долговые обязательства</t>
  </si>
  <si>
    <t xml:space="preserve">Объем долга по муниципальному району </t>
  </si>
  <si>
    <t>1. Муниципальные займы муниципальных образований</t>
  </si>
  <si>
    <t>2. Кредиты, полученные в коммерческих банках</t>
  </si>
  <si>
    <t>3. Муниципальные гарантии</t>
  </si>
  <si>
    <t>4. Бюджетные кредиты, полученные от других бюджетов бюджетной системы Российской Федерации, всего</t>
  </si>
  <si>
    <t>в том числе:</t>
  </si>
  <si>
    <t>бюджетные кредиты, полученные из федерального бюджета</t>
  </si>
  <si>
    <t>бюджетные кредиты, полученные из бюджета субъекта Российской Федерации</t>
  </si>
  <si>
    <t>бюджетные кредиты, полученные из местного бюджета</t>
  </si>
  <si>
    <t>5.Итого объем муниципального долга по муниципальному образованию</t>
  </si>
  <si>
    <t>6.Объем (размер) просроченной задолженности</t>
  </si>
  <si>
    <t>Сведения о доходах, полученных от использования муниципального имущества</t>
  </si>
  <si>
    <t>Наименование показателя</t>
  </si>
  <si>
    <t>Процент исполнения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</si>
  <si>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</si>
  <si>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</si>
  <si>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</si>
  <si>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</si>
  <si>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</si>
  <si>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</si>
  <si>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ИТОГО:</t>
  </si>
  <si>
    <t xml:space="preserve">Информация о муниципальных гарантиях </t>
  </si>
  <si>
    <t>Наименование документа, на основании которого возникло долговое обязательство</t>
  </si>
  <si>
    <t>Дата (дд.мм.гг.) номер договора о предоставле-нии гарантии</t>
  </si>
  <si>
    <t xml:space="preserve">Дата (дд.мм.гг.)        номер договора(ов)/
соглашения(й) о предоставлении гарантии, утратившего(их) силу в  связи с реструктуризацией задолженности по обеспеченному гарантией долговому обязательству </t>
  </si>
  <si>
    <t xml:space="preserve">Дата (дд.мм.гг.)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 </t>
  </si>
  <si>
    <t>Дата (дд.мм.гг.) номер дополнительного договора/
соглашения к договору/соглашению о предоставлении гарантии, заключенного в иных случаях</t>
  </si>
  <si>
    <t>Наименование организации - гаранта</t>
  </si>
  <si>
    <t>Наименование организации - принципала</t>
  </si>
  <si>
    <t>Наименование организации - бенефициара</t>
  </si>
  <si>
    <t xml:space="preserve">Дата (дд.мм.гг.) или момент вступления гарантии в силу </t>
  </si>
  <si>
    <t>Срок действия гарантии (дд.мм.гг.)</t>
  </si>
  <si>
    <t>Срок предъявления требований по гарантии (дд.мм.гг.)</t>
  </si>
  <si>
    <t>Срок исполнения гарантии (дд.мм.гг.)</t>
  </si>
  <si>
    <t>Объем (размер) просроченной задолженности по гарантии   (руб.)</t>
  </si>
  <si>
    <t>Объем обязательств по гарантии                  (руб.)</t>
  </si>
  <si>
    <t>Гарантии по муниципальному району</t>
  </si>
  <si>
    <t>Итого</t>
  </si>
  <si>
    <t>Администрация Унгутского сельсовета</t>
  </si>
  <si>
    <t>Администрация Камарчагского сельсовета</t>
  </si>
  <si>
    <t>Администрация Каменского сельсовета</t>
  </si>
  <si>
    <t>Договор</t>
  </si>
  <si>
    <t>кредит</t>
  </si>
  <si>
    <t>рубль</t>
  </si>
  <si>
    <t>краевой бюджет Красноярского края</t>
  </si>
  <si>
    <t>Вид долгового обязательства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</si>
  <si>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</si>
  <si>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22.12.2023    № 219/12-23</t>
  </si>
  <si>
    <t>МКУ "Служба Заказчика"</t>
  </si>
  <si>
    <t>Администрация Шалинского сельсовета</t>
  </si>
  <si>
    <t>капитальный ремонт здания водокачки, расположенной по адресу: п.Большой Унгут, ул.Гайдара,4а.</t>
  </si>
  <si>
    <t>текущий ремонт канализации в здании, расположенном по адресу: с. Нарва, ул.Железнодорожников-30</t>
  </si>
  <si>
    <t>материальная помощь семье, пострадавшей при пожаре: Герасимовой Т.Н., Рафиенко Е.А., Якименок И.Е.</t>
  </si>
  <si>
    <t>материальная помощь семье, пострадавшей при пожаре: Кивлер О.А.</t>
  </si>
  <si>
    <t>материальная помощь семье, пострадавшей при пожаре: Дубковой А.А., Слюнькову С.В.</t>
  </si>
  <si>
    <t>приобретение глубинного насоса ЭЦВ-6-16-110ЗПН</t>
  </si>
  <si>
    <t>Сведения о расходовании средств резервного фонда за 2023 год</t>
  </si>
  <si>
    <t>(руб.)</t>
  </si>
  <si>
    <t>Запланировано на 2023 год</t>
  </si>
  <si>
    <t>Поступило в 2023 году</t>
  </si>
  <si>
    <t>Орешенский сельсовет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</si>
</sst>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[$-10419]#,##0.00"/>
  </numFmts>
  <fonts count="2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Helv"/>
      <charset val="204"/>
    </font>
    <font>
      <sz val="10"/>
      <color rgb="FF000000"/>
      <name val="Arial Cyr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Helv"/>
      <charset val="204"/>
    </font>
    <font>
      <sz val="12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Times New Roman CYR"/>
      <family val="1"/>
      <charset val="204"/>
    </font>
    <font>
      <sz val="9"/>
      <color rgb="FF000000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0" fillId="0" borderId="0"/>
    <xf numFmtId="0" fontId="1" fillId="0" borderId="0"/>
    <xf numFmtId="164" fontId="20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2"/>
    <xf numFmtId="0" fontId="4" fillId="0" borderId="1" xfId="1" applyFont="1" applyBorder="1" applyAlignment="1">
      <alignment horizontal="center" vertical="center" wrapText="1"/>
    </xf>
    <xf numFmtId="0" fontId="4" fillId="0" borderId="0" xfId="0" applyFont="1"/>
    <xf numFmtId="0" fontId="11" fillId="0" borderId="0" xfId="2" applyFont="1"/>
    <xf numFmtId="0" fontId="1" fillId="0" borderId="0" xfId="2" applyFont="1"/>
    <xf numFmtId="0" fontId="6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vertical="center" wrapText="1"/>
    </xf>
    <xf numFmtId="0" fontId="12" fillId="0" borderId="0" xfId="2" applyFont="1"/>
    <xf numFmtId="0" fontId="13" fillId="0" borderId="0" xfId="2" applyFont="1" applyAlignment="1">
      <alignment horizont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2" fontId="4" fillId="0" borderId="1" xfId="3" applyNumberFormat="1" applyFont="1" applyBorder="1" applyAlignment="1">
      <alignment horizontal="right" vertical="top" wrapText="1"/>
    </xf>
    <xf numFmtId="165" fontId="4" fillId="0" borderId="1" xfId="0" applyNumberFormat="1" applyFont="1" applyBorder="1"/>
    <xf numFmtId="0" fontId="4" fillId="0" borderId="1" xfId="3" applyFont="1" applyBorder="1" applyAlignment="1">
      <alignment horizontal="center" vertical="top" wrapText="1"/>
    </xf>
    <xf numFmtId="2" fontId="4" fillId="0" borderId="1" xfId="3" applyNumberFormat="1" applyFont="1" applyBorder="1" applyAlignment="1">
      <alignment horizontal="center" vertical="top" wrapText="1"/>
    </xf>
    <xf numFmtId="165" fontId="4" fillId="0" borderId="1" xfId="3" applyNumberFormat="1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6" fillId="0" borderId="0" xfId="2" applyFont="1" applyAlignment="1">
      <alignment horizontal="center"/>
    </xf>
    <xf numFmtId="0" fontId="4" fillId="0" borderId="0" xfId="2" applyFont="1"/>
    <xf numFmtId="0" fontId="4" fillId="0" borderId="2" xfId="2" applyFont="1" applyBorder="1"/>
    <xf numFmtId="0" fontId="4" fillId="0" borderId="3" xfId="2" applyFont="1" applyBorder="1"/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5" fontId="4" fillId="0" borderId="2" xfId="3" applyNumberFormat="1" applyFont="1" applyBorder="1" applyAlignment="1">
      <alignment horizontal="center" vertical="top" wrapText="1"/>
    </xf>
    <xf numFmtId="165" fontId="4" fillId="0" borderId="1" xfId="3" applyNumberFormat="1" applyFont="1" applyBorder="1" applyAlignment="1">
      <alignment horizontal="right" vertical="top" wrapText="1" readingOrder="1"/>
    </xf>
    <xf numFmtId="165" fontId="4" fillId="0" borderId="5" xfId="3" applyNumberFormat="1" applyFont="1" applyBorder="1" applyAlignment="1">
      <alignment horizontal="right" vertical="top" wrapText="1" readingOrder="1"/>
    </xf>
    <xf numFmtId="0" fontId="10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4" fillId="0" borderId="1" xfId="3" applyFont="1" applyBorder="1" applyAlignment="1">
      <alignment horizontal="left" vertical="top" wrapText="1"/>
    </xf>
    <xf numFmtId="0" fontId="4" fillId="0" borderId="5" xfId="3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4" fillId="0" borderId="10" xfId="1" applyFont="1" applyBorder="1" applyAlignment="1">
      <alignment horizontal="center" vertical="center" wrapText="1"/>
    </xf>
    <xf numFmtId="4" fontId="4" fillId="0" borderId="8" xfId="4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4" fillId="0" borderId="5" xfId="5" applyFont="1" applyBorder="1" applyAlignment="1">
      <alignment horizontal="right" vertical="top" wrapText="1" readingOrder="1"/>
    </xf>
    <xf numFmtId="164" fontId="4" fillId="0" borderId="1" xfId="5" applyFont="1" applyBorder="1" applyAlignment="1">
      <alignment horizontal="right" vertical="top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" fontId="19" fillId="2" borderId="8" xfId="4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4" fillId="0" borderId="10" xfId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8" xfId="2" applyFont="1" applyBorder="1" applyAlignment="1">
      <alignment vertical="center" wrapText="1"/>
    </xf>
    <xf numFmtId="0" fontId="4" fillId="0" borderId="9" xfId="2" applyFont="1" applyBorder="1" applyAlignment="1">
      <alignment vertical="center" wrapText="1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/>
    </xf>
    <xf numFmtId="0" fontId="4" fillId="0" borderId="2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6" xfId="2" applyFont="1" applyBorder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49" fontId="4" fillId="0" borderId="5" xfId="4" applyNumberFormat="1" applyFont="1" applyBorder="1" applyAlignment="1">
      <alignment horizontal="center" vertical="center" wrapText="1"/>
    </xf>
    <xf numFmtId="49" fontId="4" fillId="0" borderId="4" xfId="4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1" applyFont="1" applyBorder="1" applyAlignment="1">
      <alignment horizontal="center" vertical="center"/>
    </xf>
  </cellXfs>
  <cellStyles count="6">
    <cellStyle name="Normal" xfId="3" xr:uid="{00000000-0005-0000-0000-000000000000}"/>
    <cellStyle name="Обычный" xfId="0" builtinId="0" customBuiltin="1"/>
    <cellStyle name="Обычный 2" xfId="2" xr:uid="{00000000-0005-0000-0000-000002000000}"/>
    <cellStyle name="Обычный_Приложения к бюджету 2010-2012гг II чтение" xfId="1" xr:uid="{00000000-0005-0000-0000-000003000000}"/>
    <cellStyle name="Обычный_рез фонд" xfId="4" xr:uid="{00000000-0005-0000-0000-000004000000}"/>
    <cellStyle name="Финансовый" xfId="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84631126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workbookViewId="0">
      <selection activeCell="D17" sqref="D17"/>
    </sheetView>
  </sheetViews>
  <sheetFormatPr defaultRowHeight="15" x14ac:dyDescent="0.25"/>
  <cols>
    <col min="1" max="1" width="5.28515625" style="89" customWidth="1"/>
    <col min="2" max="2" width="29.85546875" style="89" customWidth="1"/>
    <col min="3" max="3" width="14.28515625" style="89" customWidth="1"/>
    <col min="4" max="4" width="77.42578125" style="89" customWidth="1"/>
    <col min="5" max="16384" width="9.140625" style="89"/>
  </cols>
  <sheetData>
    <row r="1" spans="1:5" x14ac:dyDescent="0.25">
      <c r="A1" s="87"/>
      <c r="B1" s="88"/>
      <c r="C1" s="88"/>
    </row>
    <row r="2" spans="1:5" ht="19.149999999999999" customHeight="1" x14ac:dyDescent="0.25">
      <c r="A2" s="90"/>
      <c r="B2" s="91" t="s">
        <v>82</v>
      </c>
      <c r="C2" s="91"/>
      <c r="D2" s="91"/>
    </row>
    <row r="3" spans="1:5" ht="15.75" x14ac:dyDescent="0.25">
      <c r="A3" s="92"/>
      <c r="B3" s="92"/>
      <c r="C3" s="92"/>
      <c r="D3" s="93"/>
    </row>
    <row r="4" spans="1:5" ht="31.5" x14ac:dyDescent="0.25">
      <c r="A4" s="2" t="s">
        <v>0</v>
      </c>
      <c r="B4" s="2" t="s">
        <v>1</v>
      </c>
      <c r="C4" s="2" t="s">
        <v>2</v>
      </c>
      <c r="D4" s="94" t="s">
        <v>3</v>
      </c>
    </row>
    <row r="5" spans="1:5" ht="15.75" x14ac:dyDescent="0.25">
      <c r="A5" s="2">
        <v>1</v>
      </c>
      <c r="B5" s="2">
        <v>2</v>
      </c>
      <c r="C5" s="2">
        <v>3</v>
      </c>
      <c r="D5" s="2">
        <v>4</v>
      </c>
    </row>
    <row r="6" spans="1:5" ht="36" customHeight="1" x14ac:dyDescent="0.25">
      <c r="A6" s="59">
        <v>1</v>
      </c>
      <c r="B6" s="95" t="s">
        <v>74</v>
      </c>
      <c r="C6" s="51">
        <v>47000</v>
      </c>
      <c r="D6" s="96" t="s">
        <v>77</v>
      </c>
    </row>
    <row r="7" spans="1:5" ht="31.5" x14ac:dyDescent="0.25">
      <c r="A7" s="50">
        <f>A6+1</f>
        <v>2</v>
      </c>
      <c r="B7" s="97" t="s">
        <v>64</v>
      </c>
      <c r="C7" s="57">
        <v>93000</v>
      </c>
      <c r="D7" s="96" t="s">
        <v>76</v>
      </c>
    </row>
    <row r="8" spans="1:5" ht="31.5" x14ac:dyDescent="0.25">
      <c r="A8" s="55">
        <f t="shared" ref="A8" si="0">A7+1</f>
        <v>3</v>
      </c>
      <c r="B8" s="98" t="s">
        <v>75</v>
      </c>
      <c r="C8" s="57">
        <v>40000</v>
      </c>
      <c r="D8" s="96" t="s">
        <v>78</v>
      </c>
    </row>
    <row r="9" spans="1:5" ht="31.5" x14ac:dyDescent="0.25">
      <c r="A9" s="50">
        <v>4</v>
      </c>
      <c r="B9" s="97" t="s">
        <v>65</v>
      </c>
      <c r="C9" s="57">
        <v>70000</v>
      </c>
      <c r="D9" s="96" t="s">
        <v>80</v>
      </c>
    </row>
    <row r="10" spans="1:5" ht="15.75" x14ac:dyDescent="0.25">
      <c r="A10" s="56"/>
      <c r="B10" s="99" t="s">
        <v>86</v>
      </c>
      <c r="C10" s="57">
        <v>69700</v>
      </c>
      <c r="D10" s="96" t="s">
        <v>81</v>
      </c>
    </row>
    <row r="11" spans="1:5" ht="31.5" x14ac:dyDescent="0.25">
      <c r="A11" s="50">
        <v>6</v>
      </c>
      <c r="B11" s="97" t="s">
        <v>66</v>
      </c>
      <c r="C11" s="57">
        <v>20000</v>
      </c>
      <c r="D11" s="96" t="s">
        <v>79</v>
      </c>
    </row>
    <row r="12" spans="1:5" ht="15.75" x14ac:dyDescent="0.25">
      <c r="A12" s="106" t="s">
        <v>4</v>
      </c>
      <c r="B12" s="106"/>
      <c r="C12" s="100">
        <f>SUM(C6:C11)</f>
        <v>339700</v>
      </c>
      <c r="D12" s="101"/>
    </row>
    <row r="16" spans="1:5" ht="16.899999999999999" customHeight="1" x14ac:dyDescent="0.25">
      <c r="A16" s="102"/>
      <c r="B16" s="102"/>
      <c r="C16" s="103"/>
      <c r="D16" s="104"/>
      <c r="E16" s="105"/>
    </row>
  </sheetData>
  <mergeCells count="5">
    <mergeCell ref="B2:D2"/>
    <mergeCell ref="A6"/>
    <mergeCell ref="B6"/>
    <mergeCell ref="A12:B12"/>
    <mergeCell ref="A16:B16"/>
  </mergeCells>
  <printOptions horizontalCentered="1"/>
  <pageMargins left="0.39370078740157483" right="0.39370078740157483" top="1.1811023622047245" bottom="0.19685039370078741" header="0.31496062992125984" footer="0.31496062992125984"/>
  <pageSetup paperSize="9" orientation="landscape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2"/>
  <sheetViews>
    <sheetView topLeftCell="B1" zoomScale="110" zoomScaleNormal="110" workbookViewId="0">
      <selection activeCell="M7" sqref="M7"/>
    </sheetView>
  </sheetViews>
  <sheetFormatPr defaultRowHeight="15" x14ac:dyDescent="0.25"/>
  <cols>
    <col min="1" max="1" width="20.140625" customWidth="1"/>
    <col min="2" max="2" width="15.5703125" customWidth="1"/>
    <col min="3" max="3" width="11.28515625" customWidth="1"/>
    <col min="4" max="4" width="12.85546875" customWidth="1"/>
    <col min="5" max="5" width="17" customWidth="1"/>
    <col min="6" max="6" width="12.5703125" customWidth="1"/>
    <col min="7" max="7" width="13.5703125" customWidth="1"/>
    <col min="8" max="8" width="10.140625" customWidth="1"/>
    <col min="10" max="10" width="14" customWidth="1"/>
    <col min="13" max="13" width="13.7109375" customWidth="1"/>
    <col min="14" max="14" width="14" customWidth="1"/>
  </cols>
  <sheetData>
    <row r="2" spans="1:14" ht="18.75" x14ac:dyDescent="0.3">
      <c r="A2" s="62" t="s">
        <v>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4" ht="36" customHeight="1" x14ac:dyDescent="0.25">
      <c r="A4" s="64"/>
      <c r="B4" s="65" t="s">
        <v>6</v>
      </c>
      <c r="C4" s="63" t="s">
        <v>7</v>
      </c>
      <c r="D4" s="65" t="s">
        <v>71</v>
      </c>
      <c r="E4" s="63" t="s">
        <v>8</v>
      </c>
      <c r="F4" s="63" t="s">
        <v>9</v>
      </c>
      <c r="G4" s="65" t="s">
        <v>10</v>
      </c>
      <c r="H4" s="63" t="s">
        <v>11</v>
      </c>
      <c r="I4" s="63"/>
      <c r="J4" s="63" t="s">
        <v>12</v>
      </c>
      <c r="K4" s="63" t="s">
        <v>13</v>
      </c>
      <c r="L4" s="63" t="s">
        <v>14</v>
      </c>
      <c r="M4" s="63" t="s">
        <v>15</v>
      </c>
      <c r="N4" s="63" t="s">
        <v>16</v>
      </c>
    </row>
    <row r="5" spans="1:14" ht="93" customHeight="1" x14ac:dyDescent="0.25">
      <c r="A5" s="64"/>
      <c r="B5" s="66"/>
      <c r="C5" s="63"/>
      <c r="D5" s="66"/>
      <c r="E5" s="63"/>
      <c r="F5" s="63"/>
      <c r="G5" s="66"/>
      <c r="H5" s="20" t="s">
        <v>17</v>
      </c>
      <c r="I5" s="20" t="s">
        <v>18</v>
      </c>
      <c r="J5" s="63"/>
      <c r="K5" s="63"/>
      <c r="L5" s="63"/>
      <c r="M5" s="63"/>
      <c r="N5" s="63"/>
    </row>
    <row r="6" spans="1:14" x14ac:dyDescent="0.25">
      <c r="A6" s="21">
        <v>1</v>
      </c>
      <c r="B6" s="22">
        <v>2</v>
      </c>
      <c r="C6" s="22">
        <v>3</v>
      </c>
      <c r="D6" s="22">
        <v>4</v>
      </c>
      <c r="E6" s="22">
        <v>5</v>
      </c>
      <c r="F6" s="30">
        <v>6</v>
      </c>
      <c r="G6" s="22">
        <v>7</v>
      </c>
      <c r="H6" s="22">
        <v>8</v>
      </c>
      <c r="I6" s="22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</row>
    <row r="7" spans="1:14" ht="36" x14ac:dyDescent="0.25">
      <c r="A7" s="31" t="s">
        <v>19</v>
      </c>
      <c r="B7" s="20" t="s">
        <v>67</v>
      </c>
      <c r="C7" s="52" t="s">
        <v>73</v>
      </c>
      <c r="D7" s="38" t="s">
        <v>68</v>
      </c>
      <c r="E7" s="23"/>
      <c r="F7" s="23"/>
      <c r="G7" s="33" t="s">
        <v>69</v>
      </c>
      <c r="H7" s="33"/>
      <c r="I7" s="33"/>
      <c r="J7" s="38" t="s">
        <v>70</v>
      </c>
      <c r="K7" s="32">
        <v>45282</v>
      </c>
      <c r="L7" s="35">
        <v>45351</v>
      </c>
      <c r="M7" s="33"/>
      <c r="N7" s="39">
        <v>40000000</v>
      </c>
    </row>
    <row r="8" spans="1:14" x14ac:dyDescent="0.25">
      <c r="A8" s="31" t="s">
        <v>22</v>
      </c>
      <c r="B8" s="23" t="s">
        <v>23</v>
      </c>
      <c r="C8" s="23" t="s">
        <v>23</v>
      </c>
      <c r="D8" s="23" t="s">
        <v>23</v>
      </c>
      <c r="E8" s="23" t="s">
        <v>23</v>
      </c>
      <c r="F8" s="23" t="s">
        <v>23</v>
      </c>
      <c r="G8" s="23" t="s">
        <v>23</v>
      </c>
      <c r="H8" s="23" t="s">
        <v>23</v>
      </c>
      <c r="I8" s="23" t="s">
        <v>23</v>
      </c>
      <c r="J8" s="23" t="s">
        <v>23</v>
      </c>
      <c r="K8" s="23" t="s">
        <v>23</v>
      </c>
      <c r="L8" s="23" t="s">
        <v>23</v>
      </c>
      <c r="M8" s="21" t="s">
        <v>20</v>
      </c>
      <c r="N8" s="34">
        <f>N7</f>
        <v>40000000</v>
      </c>
    </row>
    <row r="9" spans="1:14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4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4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4" ht="17.45" customHeight="1" x14ac:dyDescent="0.3">
      <c r="A12" s="49"/>
      <c r="B12" s="49"/>
      <c r="C12" s="49"/>
      <c r="D12" s="43"/>
      <c r="E12" s="43"/>
      <c r="F12" s="43"/>
      <c r="G12" s="43"/>
      <c r="H12" s="43"/>
      <c r="I12" s="43"/>
      <c r="J12" s="43"/>
      <c r="K12" s="44"/>
      <c r="L12" s="44"/>
      <c r="M12" s="61"/>
      <c r="N12" s="61"/>
    </row>
    <row r="13" spans="1:14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4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4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4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</sheetData>
  <mergeCells count="15">
    <mergeCell ref="M12:N12"/>
    <mergeCell ref="A2:N2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76" orientation="landscape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S25"/>
  <sheetViews>
    <sheetView workbookViewId="0">
      <selection activeCell="V11" sqref="V11:AO11"/>
    </sheetView>
  </sheetViews>
  <sheetFormatPr defaultColWidth="0.85546875" defaultRowHeight="11.25" x14ac:dyDescent="0.2"/>
  <cols>
    <col min="1" max="20" width="0.85546875" style="4"/>
    <col min="21" max="21" width="48.5703125" style="4" customWidth="1"/>
    <col min="22" max="39" width="0.85546875" style="4"/>
    <col min="40" max="40" width="3.7109375" style="4" customWidth="1"/>
    <col min="41" max="41" width="18.7109375" style="4" customWidth="1"/>
    <col min="42" max="16384" width="0.85546875" style="4"/>
  </cols>
  <sheetData>
    <row r="2" spans="1:45" s="9" customFormat="1" ht="15.75" x14ac:dyDescent="0.25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10"/>
      <c r="AQ2" s="10"/>
      <c r="AR2" s="10"/>
      <c r="AS2" s="10"/>
    </row>
    <row r="3" spans="1:45" s="9" customFormat="1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</row>
    <row r="4" spans="1:45" ht="15.75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5" s="5" customFormat="1" ht="37.15" customHeight="1" x14ac:dyDescent="0.2">
      <c r="A5" s="68" t="s">
        <v>25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70"/>
      <c r="V5" s="68" t="s">
        <v>26</v>
      </c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70"/>
    </row>
    <row r="6" spans="1:45" s="5" customFormat="1" ht="15.75" x14ac:dyDescent="0.25">
      <c r="A6" s="71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>
        <v>2</v>
      </c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</row>
    <row r="7" spans="1:45" s="5" customFormat="1" ht="21" customHeight="1" x14ac:dyDescent="0.25">
      <c r="A7" s="27"/>
      <c r="B7" s="72" t="s">
        <v>27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3"/>
      <c r="V7" s="74" t="s">
        <v>20</v>
      </c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</row>
    <row r="8" spans="1:45" s="5" customFormat="1" ht="15.6" customHeight="1" x14ac:dyDescent="0.25">
      <c r="A8" s="28"/>
      <c r="B8" s="72" t="s">
        <v>28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/>
      <c r="V8" s="75" t="s">
        <v>20</v>
      </c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</row>
    <row r="9" spans="1:45" s="5" customFormat="1" ht="15" customHeight="1" x14ac:dyDescent="0.25">
      <c r="A9" s="28"/>
      <c r="B9" s="72" t="s">
        <v>29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3"/>
      <c r="V9" s="74" t="s">
        <v>20</v>
      </c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</row>
    <row r="10" spans="1:45" s="5" customFormat="1" ht="31.15" customHeight="1" x14ac:dyDescent="0.25">
      <c r="A10" s="28"/>
      <c r="B10" s="72" t="s">
        <v>30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3"/>
      <c r="V10" s="76">
        <v>40000000</v>
      </c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</row>
    <row r="11" spans="1:45" s="5" customFormat="1" ht="13.15" customHeight="1" x14ac:dyDescent="0.25">
      <c r="A11" s="77" t="s">
        <v>31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 t="s">
        <v>20</v>
      </c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80"/>
    </row>
    <row r="12" spans="1:45" s="5" customFormat="1" ht="21" customHeight="1" x14ac:dyDescent="0.2">
      <c r="A12" s="81" t="s">
        <v>32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75" t="s">
        <v>20</v>
      </c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</row>
    <row r="13" spans="1:45" s="5" customFormat="1" ht="29.45" customHeight="1" x14ac:dyDescent="0.2">
      <c r="A13" s="81" t="s">
        <v>33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76">
        <v>40000000</v>
      </c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</row>
    <row r="14" spans="1:45" s="5" customFormat="1" ht="23.45" customHeight="1" x14ac:dyDescent="0.2">
      <c r="A14" s="81" t="s">
        <v>34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78" t="s">
        <v>20</v>
      </c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80"/>
    </row>
    <row r="15" spans="1:45" s="5" customFormat="1" ht="28.9" customHeight="1" x14ac:dyDescent="0.25">
      <c r="A15" s="28"/>
      <c r="B15" s="82" t="s">
        <v>35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3"/>
      <c r="V15" s="76">
        <v>40000000</v>
      </c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</row>
    <row r="16" spans="1:45" s="5" customFormat="1" ht="16.899999999999999" customHeight="1" x14ac:dyDescent="0.25">
      <c r="A16" s="28"/>
      <c r="B16" s="82" t="s">
        <v>36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3"/>
      <c r="V16" s="75" t="s">
        <v>20</v>
      </c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</row>
    <row r="17" spans="1:42" s="5" customFormat="1" ht="27.75" customHeigh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2" s="1" customFormat="1" ht="12.75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42" s="1" customFormat="1" ht="12.75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42" s="1" customFormat="1" ht="16.899999999999999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85"/>
      <c r="AP20" s="85"/>
    </row>
    <row r="21" spans="1:42" s="5" customFormat="1" ht="12.75" x14ac:dyDescent="0.2">
      <c r="B21" s="6"/>
      <c r="C21" s="6"/>
      <c r="D21" s="6"/>
      <c r="E21" s="6"/>
      <c r="F21" s="6"/>
    </row>
    <row r="23" spans="1:42" ht="14.25" customHeight="1" x14ac:dyDescent="0.2"/>
    <row r="25" spans="1:42" ht="12.75" x14ac:dyDescent="0.2">
      <c r="F25" s="5"/>
    </row>
  </sheetData>
  <mergeCells count="27">
    <mergeCell ref="B16:U16"/>
    <mergeCell ref="V16:AO16"/>
    <mergeCell ref="A20:U20"/>
    <mergeCell ref="AO20:AP20"/>
    <mergeCell ref="A13:U13"/>
    <mergeCell ref="V13:AO13"/>
    <mergeCell ref="A14:U14"/>
    <mergeCell ref="V14:AO14"/>
    <mergeCell ref="B15:U15"/>
    <mergeCell ref="V15:AO15"/>
    <mergeCell ref="B10:U10"/>
    <mergeCell ref="V10:AO10"/>
    <mergeCell ref="A11:U11"/>
    <mergeCell ref="V11:AO11"/>
    <mergeCell ref="A12:U12"/>
    <mergeCell ref="V12:AO12"/>
    <mergeCell ref="B7:U7"/>
    <mergeCell ref="V7:AO7"/>
    <mergeCell ref="B8:U8"/>
    <mergeCell ref="V8:AO8"/>
    <mergeCell ref="B9:U9"/>
    <mergeCell ref="V9:AO9"/>
    <mergeCell ref="A2:AO2"/>
    <mergeCell ref="A5:U5"/>
    <mergeCell ref="V5:AO5"/>
    <mergeCell ref="A6:U6"/>
    <mergeCell ref="V6:AO6"/>
  </mergeCells>
  <printOptions horizontalCentered="1"/>
  <pageMargins left="0.39370078740157483" right="0.39370078740157483" top="1.1811023622047245" bottom="0.19685039370078741" header="0.31496062992125984" footer="0.31496062992125984"/>
  <pageSetup paperSize="9" fitToWidth="0" orientation="landscape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6"/>
  <sheetViews>
    <sheetView zoomScale="90" workbookViewId="0">
      <selection activeCell="C5" sqref="C5"/>
    </sheetView>
  </sheetViews>
  <sheetFormatPr defaultRowHeight="15" x14ac:dyDescent="0.25"/>
  <cols>
    <col min="1" max="1" width="63.42578125" style="11" customWidth="1"/>
    <col min="2" max="2" width="19" customWidth="1"/>
    <col min="3" max="3" width="18.140625" customWidth="1"/>
    <col min="4" max="4" width="14.7109375" customWidth="1"/>
  </cols>
  <sheetData>
    <row r="1" spans="1:20" x14ac:dyDescent="0.25">
      <c r="B1" s="11"/>
      <c r="C1" s="11"/>
      <c r="D1" s="11"/>
    </row>
    <row r="2" spans="1:20" ht="18.75" x14ac:dyDescent="0.3">
      <c r="A2" s="62" t="s">
        <v>37</v>
      </c>
      <c r="B2" s="62"/>
      <c r="C2" s="62"/>
      <c r="D2" s="62"/>
    </row>
    <row r="3" spans="1:20" ht="15.75" x14ac:dyDescent="0.25">
      <c r="A3" s="12"/>
      <c r="B3" s="12"/>
      <c r="C3" s="12"/>
      <c r="D3" s="58" t="s">
        <v>83</v>
      </c>
    </row>
    <row r="4" spans="1:20" ht="37.9" customHeight="1" x14ac:dyDescent="0.25">
      <c r="A4" s="15" t="s">
        <v>38</v>
      </c>
      <c r="B4" s="17" t="s">
        <v>84</v>
      </c>
      <c r="C4" s="40" t="s">
        <v>85</v>
      </c>
      <c r="D4" s="16" t="s">
        <v>39</v>
      </c>
    </row>
    <row r="5" spans="1:20" ht="94.5" x14ac:dyDescent="0.25">
      <c r="A5" s="46" t="s">
        <v>40</v>
      </c>
      <c r="B5" s="41">
        <v>6250000</v>
      </c>
      <c r="C5" s="41">
        <v>6345607.6600000001</v>
      </c>
      <c r="D5" s="13">
        <f t="shared" ref="D5:D12" si="0">C5*100/B5</f>
        <v>101.52972256</v>
      </c>
    </row>
    <row r="6" spans="1:20" ht="78.75" x14ac:dyDescent="0.25">
      <c r="A6" s="46" t="s">
        <v>41</v>
      </c>
      <c r="B6" s="41">
        <v>217000</v>
      </c>
      <c r="C6" s="41">
        <v>202630.61</v>
      </c>
      <c r="D6" s="13">
        <f t="shared" si="0"/>
        <v>93.378161290322581</v>
      </c>
    </row>
    <row r="7" spans="1:20" ht="31.5" customHeight="1" x14ac:dyDescent="0.25">
      <c r="A7" s="46" t="s">
        <v>42</v>
      </c>
      <c r="B7" s="41">
        <v>735000</v>
      </c>
      <c r="C7" s="41">
        <v>735198.24</v>
      </c>
      <c r="D7" s="13">
        <f t="shared" si="0"/>
        <v>100.02697142857143</v>
      </c>
    </row>
    <row r="8" spans="1:20" ht="161.25" customHeight="1" x14ac:dyDescent="0.25">
      <c r="A8" s="47" t="s">
        <v>72</v>
      </c>
      <c r="B8" s="53">
        <v>1566</v>
      </c>
      <c r="C8" s="53">
        <v>1566.04</v>
      </c>
      <c r="D8" s="54">
        <f t="shared" si="0"/>
        <v>100.00255427841634</v>
      </c>
    </row>
    <row r="9" spans="1:20" ht="80.25" customHeight="1" x14ac:dyDescent="0.25">
      <c r="A9" s="47" t="s">
        <v>43</v>
      </c>
      <c r="B9" s="42">
        <v>310000</v>
      </c>
      <c r="C9" s="42">
        <v>315174.3</v>
      </c>
      <c r="D9" s="13">
        <f t="shared" si="0"/>
        <v>101.66912903225807</v>
      </c>
    </row>
    <row r="10" spans="1:20" ht="67.5" customHeight="1" x14ac:dyDescent="0.25">
      <c r="A10" s="46" t="s">
        <v>44</v>
      </c>
      <c r="B10" s="41">
        <v>742000</v>
      </c>
      <c r="C10" s="41">
        <v>746040.28</v>
      </c>
      <c r="D10" s="13">
        <f t="shared" si="0"/>
        <v>100.54451212938005</v>
      </c>
    </row>
    <row r="11" spans="1:20" ht="99" customHeight="1" x14ac:dyDescent="0.25">
      <c r="A11" s="46" t="s">
        <v>45</v>
      </c>
      <c r="B11" s="41">
        <v>121000</v>
      </c>
      <c r="C11" s="41">
        <v>121248.86</v>
      </c>
      <c r="D11" s="13">
        <f t="shared" si="0"/>
        <v>100.2056694214876</v>
      </c>
    </row>
    <row r="12" spans="1:20" ht="15.75" x14ac:dyDescent="0.25">
      <c r="A12" s="48" t="s">
        <v>46</v>
      </c>
      <c r="B12" s="14">
        <f>B5+B6+B7+B8+B9+B10+B11</f>
        <v>8376566</v>
      </c>
      <c r="C12" s="14">
        <f>C5+C6+C7+C8+C9+C10+C11</f>
        <v>8467465.9900000002</v>
      </c>
      <c r="D12" s="13">
        <f t="shared" si="0"/>
        <v>101.08517010431244</v>
      </c>
    </row>
    <row r="16" spans="1:20" ht="18.600000000000001" customHeight="1" x14ac:dyDescent="0.25">
      <c r="A16" s="49"/>
      <c r="B16" s="49"/>
      <c r="C16" s="86"/>
      <c r="D16" s="86"/>
      <c r="E16" s="37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</sheetData>
  <mergeCells count="2">
    <mergeCell ref="A2:D2"/>
    <mergeCell ref="C16:D16"/>
  </mergeCells>
  <printOptions horizontalCentered="1"/>
  <pageMargins left="1.1811023622047245" right="0.19685039370078741" top="0.39370078740157483" bottom="0.39370078740157483" header="0.31496062992125984" footer="0.31496062992125984"/>
  <pageSetup paperSize="9" scale="76" orientation="portrait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11"/>
  <sheetViews>
    <sheetView tabSelected="1" zoomScale="90" workbookViewId="0">
      <selection activeCell="D4" sqref="D4"/>
    </sheetView>
  </sheetViews>
  <sheetFormatPr defaultRowHeight="15" x14ac:dyDescent="0.25"/>
  <cols>
    <col min="1" max="1" width="16.42578125" customWidth="1"/>
    <col min="2" max="2" width="12.85546875" customWidth="1"/>
    <col min="3" max="3" width="11.140625" customWidth="1"/>
    <col min="4" max="5" width="19" customWidth="1"/>
    <col min="6" max="6" width="14.28515625" customWidth="1"/>
    <col min="7" max="7" width="13.7109375" customWidth="1"/>
    <col min="8" max="8" width="12.5703125" customWidth="1"/>
    <col min="9" max="9" width="13.7109375" customWidth="1"/>
    <col min="10" max="10" width="11.140625" customWidth="1"/>
    <col min="11" max="11" width="10.140625" customWidth="1"/>
    <col min="12" max="12" width="12.42578125" customWidth="1"/>
    <col min="14" max="14" width="13.140625" customWidth="1"/>
    <col min="15" max="15" width="11.140625" customWidth="1"/>
  </cols>
  <sheetData>
    <row r="2" spans="1:15" ht="18.75" x14ac:dyDescent="0.3">
      <c r="A2" s="62" t="s">
        <v>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1.75" customHeight="1" x14ac:dyDescent="0.25">
      <c r="A4" s="19"/>
      <c r="B4" s="24" t="s">
        <v>48</v>
      </c>
      <c r="C4" s="24" t="s">
        <v>49</v>
      </c>
      <c r="D4" s="24" t="s">
        <v>50</v>
      </c>
      <c r="E4" s="24" t="s">
        <v>51</v>
      </c>
      <c r="F4" s="24" t="s">
        <v>52</v>
      </c>
      <c r="G4" s="24" t="s">
        <v>53</v>
      </c>
      <c r="H4" s="24" t="s">
        <v>54</v>
      </c>
      <c r="I4" s="24" t="s">
        <v>55</v>
      </c>
      <c r="J4" s="24" t="s">
        <v>56</v>
      </c>
      <c r="K4" s="24" t="s">
        <v>57</v>
      </c>
      <c r="L4" s="24" t="s">
        <v>58</v>
      </c>
      <c r="M4" s="24" t="s">
        <v>59</v>
      </c>
      <c r="N4" s="24" t="s">
        <v>60</v>
      </c>
      <c r="O4" s="24" t="s">
        <v>61</v>
      </c>
    </row>
    <row r="5" spans="1:15" x14ac:dyDescent="0.25">
      <c r="A5" s="21">
        <v>1</v>
      </c>
      <c r="B5" s="22">
        <f t="shared" ref="B5:O5" si="0">A5+1</f>
        <v>2</v>
      </c>
      <c r="C5" s="22">
        <f t="shared" si="0"/>
        <v>3</v>
      </c>
      <c r="D5" s="22">
        <f t="shared" si="0"/>
        <v>4</v>
      </c>
      <c r="E5" s="22">
        <f t="shared" si="0"/>
        <v>5</v>
      </c>
      <c r="F5" s="22">
        <f t="shared" si="0"/>
        <v>6</v>
      </c>
      <c r="G5" s="22">
        <f t="shared" si="0"/>
        <v>7</v>
      </c>
      <c r="H5" s="22">
        <f t="shared" si="0"/>
        <v>8</v>
      </c>
      <c r="I5" s="22">
        <f t="shared" si="0"/>
        <v>9</v>
      </c>
      <c r="J5" s="22">
        <f t="shared" si="0"/>
        <v>10</v>
      </c>
      <c r="K5" s="22">
        <f t="shared" si="0"/>
        <v>11</v>
      </c>
      <c r="L5" s="22">
        <f t="shared" si="0"/>
        <v>12</v>
      </c>
      <c r="M5" s="22">
        <f t="shared" si="0"/>
        <v>13</v>
      </c>
      <c r="N5" s="22">
        <f t="shared" si="0"/>
        <v>14</v>
      </c>
      <c r="O5" s="22">
        <f t="shared" si="0"/>
        <v>15</v>
      </c>
    </row>
    <row r="6" spans="1:15" ht="38.25" x14ac:dyDescent="0.25">
      <c r="A6" s="29" t="s">
        <v>62</v>
      </c>
      <c r="B6" s="23" t="s">
        <v>21</v>
      </c>
      <c r="C6" s="23" t="s">
        <v>21</v>
      </c>
      <c r="D6" s="23" t="s">
        <v>21</v>
      </c>
      <c r="E6" s="23" t="s">
        <v>21</v>
      </c>
      <c r="F6" s="23" t="s">
        <v>21</v>
      </c>
      <c r="G6" s="23" t="s">
        <v>21</v>
      </c>
      <c r="H6" s="23" t="s">
        <v>21</v>
      </c>
      <c r="I6" s="23" t="s">
        <v>21</v>
      </c>
      <c r="J6" s="23" t="s">
        <v>21</v>
      </c>
      <c r="K6" s="23" t="s">
        <v>21</v>
      </c>
      <c r="L6" s="23" t="s">
        <v>21</v>
      </c>
      <c r="M6" s="23" t="s">
        <v>21</v>
      </c>
      <c r="N6" s="23" t="s">
        <v>21</v>
      </c>
      <c r="O6" s="23" t="s">
        <v>21</v>
      </c>
    </row>
    <row r="7" spans="1:15" x14ac:dyDescent="0.25">
      <c r="A7" s="29" t="s">
        <v>63</v>
      </c>
      <c r="B7" s="21" t="s">
        <v>23</v>
      </c>
      <c r="C7" s="21" t="s">
        <v>23</v>
      </c>
      <c r="D7" s="21" t="s">
        <v>23</v>
      </c>
      <c r="E7" s="21" t="s">
        <v>23</v>
      </c>
      <c r="F7" s="21" t="s">
        <v>23</v>
      </c>
      <c r="G7" s="21" t="s">
        <v>23</v>
      </c>
      <c r="H7" s="21" t="s">
        <v>23</v>
      </c>
      <c r="I7" s="21" t="s">
        <v>23</v>
      </c>
      <c r="J7" s="21" t="s">
        <v>23</v>
      </c>
      <c r="K7" s="21" t="s">
        <v>23</v>
      </c>
      <c r="L7" s="21" t="s">
        <v>23</v>
      </c>
      <c r="M7" s="21" t="s">
        <v>23</v>
      </c>
      <c r="N7" s="23" t="s">
        <v>21</v>
      </c>
      <c r="O7" s="23" t="s">
        <v>21</v>
      </c>
    </row>
    <row r="11" spans="1:15" ht="19.149999999999999" customHeight="1" x14ac:dyDescent="0.3">
      <c r="A11" s="60"/>
      <c r="B11" s="60"/>
      <c r="C11" s="49"/>
      <c r="D11" s="49"/>
      <c r="E11" s="45"/>
      <c r="F11" s="45"/>
      <c r="G11" s="45"/>
      <c r="H11" s="45"/>
      <c r="I11" s="45"/>
      <c r="J11" s="45"/>
      <c r="K11" s="45"/>
      <c r="L11" s="45"/>
      <c r="M11" s="62"/>
      <c r="N11" s="62"/>
      <c r="O11" s="62"/>
    </row>
  </sheetData>
  <mergeCells count="3">
    <mergeCell ref="A2:O2"/>
    <mergeCell ref="M11:O11"/>
    <mergeCell ref="A11:B11"/>
  </mergeCells>
  <printOptions horizontalCentered="1"/>
  <pageMargins left="0.39370078740157483" right="0.39370078740157483" top="1.1811023622047245" bottom="0.19685039370078741" header="0.31496062992125984" footer="0.31496062992125984"/>
  <pageSetup paperSize="9" scale="69" orientation="landscape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рез фонд</vt:lpstr>
      <vt:lpstr>бюдж кредиты</vt:lpstr>
      <vt:lpstr>заимств и долг</vt:lpstr>
      <vt:lpstr>использ  им-ва</vt:lpstr>
      <vt:lpstr>мун гарантии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fu-valentina</dc:creator>
  <cp:lastModifiedBy>FU-Glavbuh</cp:lastModifiedBy>
  <cp:revision>0</cp:revision>
  <cp:lastPrinted>2024-03-27T05:54:20Z</cp:lastPrinted>
  <dcterms:created xsi:type="dcterms:W3CDTF">2006-09-16T00:00:00Z</dcterms:created>
  <dcterms:modified xsi:type="dcterms:W3CDTF">2024-03-27T05:54:23Z</dcterms:modified>
</cp:coreProperties>
</file>