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-rafienko\Documents\Мои документы\2024\На сайт\"/>
    </mc:Choice>
  </mc:AlternateContent>
  <bookViews>
    <workbookView xWindow="360" yWindow="270" windowWidth="14940" windowHeight="9150"/>
  </bookViews>
  <sheets>
    <sheet name="Доходы" sheetId="1" r:id="rId1"/>
  </sheets>
  <definedNames>
    <definedName name="APPT" localSheetId="0">Доходы!$A$19</definedName>
    <definedName name="FIO" localSheetId="0">Доходы!$H$19</definedName>
    <definedName name="LAST_CELL" localSheetId="0">Доходы!$L$59</definedName>
    <definedName name="SIGN" localSheetId="0">Доходы!$A$19:$J$20</definedName>
  </definedNames>
  <calcPr calcId="162913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11" i="1"/>
  <c r="I36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8" i="1"/>
  <c r="I29" i="1"/>
  <c r="I30" i="1"/>
  <c r="I31" i="1"/>
  <c r="I33" i="1"/>
  <c r="I34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3" i="1"/>
  <c r="I54" i="1"/>
  <c r="I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8" i="1"/>
  <c r="G29" i="1"/>
  <c r="G30" i="1"/>
  <c r="G31" i="1"/>
  <c r="G33" i="1"/>
  <c r="G34" i="1"/>
  <c r="G35" i="1"/>
  <c r="G36" i="1"/>
  <c r="G37" i="1"/>
  <c r="G38" i="1"/>
  <c r="G39" i="1"/>
  <c r="G40" i="1"/>
  <c r="G41" i="1"/>
  <c r="G45" i="1"/>
  <c r="G46" i="1"/>
  <c r="G47" i="1"/>
  <c r="G48" i="1"/>
  <c r="G49" i="1"/>
  <c r="G50" i="1"/>
  <c r="G53" i="1"/>
  <c r="G54" i="1"/>
  <c r="G11" i="1"/>
</calcChain>
</file>

<file path=xl/sharedStrings.xml><?xml version="1.0" encoding="utf-8"?>
<sst xmlns="http://schemas.openxmlformats.org/spreadsheetml/2006/main" count="107" uniqueCount="107">
  <si>
    <t>Единица измерения руб.</t>
  </si>
  <si>
    <t>КВД</t>
  </si>
  <si>
    <t>Бюджетные назначения 2024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</si>
  <si>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</si>
  <si>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</si>
  <si>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</si>
  <si>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</si>
  <si>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</si>
  <si>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</si>
  <si>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</si>
  <si>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10102000010000110</t>
  </si>
  <si>
    <t>Налог на доходы физических лиц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</si>
  <si>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</si>
  <si>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</si>
  <si>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</si>
  <si>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</si>
  <si>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</si>
  <si>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</si>
  <si>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</si>
  <si>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</si>
  <si>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10502000020000110</t>
  </si>
  <si>
    <t>Единый налог на вмененный доход для отдельных видов деятельности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</si>
  <si>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</si>
  <si>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</si>
  <si>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</si>
  <si>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</si>
  <si>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</si>
  <si>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</si>
  <si>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</si>
  <si>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</si>
  <si>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</si>
  <si>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</si>
  <si>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</si>
  <si>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</si>
  <si>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</si>
  <si>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</si>
  <si>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</si>
  <si>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</si>
  <si>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</si>
  <si>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</si>
  <si>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</si>
  <si>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</si>
  <si>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11300000000000000</t>
  </si>
  <si>
    <t>ДОХОДЫ ОТ ОКАЗАНИЯ ПЛАТНЫХ УСЛУГ И КОМПЕНСАЦИИ ЗАТРАТ ГОСУДАРСТВА</t>
  </si>
  <si>
    <t>11302000000000130</t>
  </si>
  <si>
    <t>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</si>
  <si>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</si>
  <si>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</si>
  <si>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</si>
  <si>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</si>
  <si>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</si>
  <si>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</si>
  <si>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</si>
  <si>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</si>
  <si>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</si>
  <si>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</si>
  <si>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</si>
  <si>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</si>
  <si>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</si>
  <si>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</si>
  <si>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11610000000000140</t>
  </si>
  <si>
    <t>Платежи в целях возмещения причиненного ущерба (убытков)</t>
  </si>
  <si>
    <t>11611000010000140</t>
  </si>
  <si>
    <t>Платежи, уплачиваемые в целях возмещения вреда</t>
  </si>
  <si>
    <t>11700000000000000</t>
  </si>
  <si>
    <t>ПРОЧИЕ НЕНАЛОГОВЫЕ ДОХОДЫ</t>
  </si>
  <si>
    <t>11701000000000180</t>
  </si>
  <si>
    <t>Невыясненные поступления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</si>
  <si>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</si>
  <si>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</si>
  <si>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</si>
  <si>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</si>
  <si>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</si>
  <si>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</si>
  <si>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</si>
  <si>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</si>
  <si>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20230000000000150</t>
  </si>
  <si>
    <t>Субвенции бюджетам бюджетной системы Российской Федерации</t>
  </si>
  <si>
    <t>20240000000000150</t>
  </si>
  <si>
    <t>Иные межбюджетные трансферты</t>
  </si>
  <si>
    <t>20800000000000000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</si>
  <si>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</si>
  <si>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20805000050000150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</si>
  <si>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</si>
  <si>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</si>
  <si>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</si>
  <si>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</si>
  <si>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</si>
  <si>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Бюджетные назначения 2023 год</t>
  </si>
  <si>
    <t>Поступило доходов на 01.04.2024</t>
  </si>
  <si>
    <t>Поступило доходов на 01.04.2023</t>
  </si>
  <si>
    <t>2023 год</t>
  </si>
  <si>
    <t>2024 год</t>
  </si>
  <si>
    <t>11301000000000130</t>
  </si>
  <si>
    <t>Доходы от оказания платных услуг (работ)</t>
  </si>
  <si>
    <t>Сведения об исполнении районного бюджета Манского района по доходам на 01.04.2024 и сравнение с соответствующим периодом 2023 года</t>
  </si>
  <si>
    <t>Наименование доходного источника</t>
  </si>
  <si>
    <t>% исполнения</t>
  </si>
  <si>
    <t>2023/2024</t>
  </si>
  <si>
    <t xml:space="preserve">Отклонение факта периода </t>
  </si>
  <si>
    <t xml:space="preserve">Темп роста периода, % </t>
  </si>
  <si>
    <t>3</t>
  </si>
  <si>
    <t>4</t>
  </si>
  <si>
    <t>5</t>
  </si>
  <si>
    <t>6</t>
  </si>
  <si>
    <t>8=6-4</t>
  </si>
  <si>
    <t>9=6/4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</si>
</sst>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4" fontId="6" fillId="0" borderId="3" xfId="0" applyNumberFormat="1" applyFont="1" applyBorder="1" applyAlignment="1" applyProtection="1">
      <alignment horizontal="right" vertical="center" wrapText="1"/>
    </xf>
    <xf numFmtId="4" fontId="6" fillId="0" borderId="9" xfId="0" applyNumberFormat="1" applyFont="1" applyBorder="1" applyAlignment="1" applyProtection="1">
      <alignment horizontal="right" vertical="center" wrapText="1"/>
    </xf>
    <xf numFmtId="164" fontId="6" fillId="0" borderId="3" xfId="0" applyNumberFormat="1" applyFont="1" applyBorder="1" applyAlignment="1" applyProtection="1">
      <alignment horizontal="left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49" fontId="6" fillId="2" borderId="2" xfId="0" applyNumberFormat="1" applyFont="1" applyFill="1" applyBorder="1" applyAlignment="1" applyProtection="1">
      <alignment horizontal="center"/>
    </xf>
    <xf numFmtId="49" fontId="6" fillId="2" borderId="3" xfId="0" applyNumberFormat="1" applyFont="1" applyFill="1" applyBorder="1" applyAlignment="1" applyProtection="1">
      <alignment horizontal="left"/>
    </xf>
    <xf numFmtId="4" fontId="6" fillId="2" borderId="3" xfId="0" applyNumberFormat="1" applyFont="1" applyFill="1" applyBorder="1" applyAlignment="1" applyProtection="1">
      <alignment horizontal="right"/>
    </xf>
    <xf numFmtId="4" fontId="6" fillId="2" borderId="9" xfId="0" applyNumberFormat="1" applyFont="1" applyFill="1" applyBorder="1" applyAlignment="1" applyProtection="1">
      <alignment horizontal="right"/>
    </xf>
    <xf numFmtId="4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right" vertical="center"/>
    </xf>
    <xf numFmtId="49" fontId="6" fillId="3" borderId="2" xfId="0" applyNumberFormat="1" applyFont="1" applyFill="1" applyBorder="1" applyAlignment="1" applyProtection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left" vertical="center" wrapText="1"/>
    </xf>
    <xf numFmtId="4" fontId="6" fillId="3" borderId="3" xfId="0" applyNumberFormat="1" applyFont="1" applyFill="1" applyBorder="1" applyAlignment="1" applyProtection="1">
      <alignment horizontal="right" vertical="center" wrapText="1"/>
    </xf>
    <xf numFmtId="4" fontId="6" fillId="3" borderId="9" xfId="0" applyNumberFormat="1" applyFont="1" applyFill="1" applyBorder="1" applyAlignment="1" applyProtection="1">
      <alignment horizontal="right" vertical="center" wrapText="1"/>
    </xf>
    <xf numFmtId="4" fontId="6" fillId="3" borderId="1" xfId="0" applyNumberFormat="1" applyFont="1" applyFill="1" applyBorder="1" applyAlignment="1">
      <alignment vertic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Border="1" applyAlignment="1" applyProtection="1">
      <alignment horizontal="center" wrapText="1"/>
    </xf>
    <xf numFmtId="0" fontId="0" fillId="0" borderId="0" xfId="0" applyAlignment="1"/>
    <xf numFmtId="0" fontId="1" fillId="0" borderId="0" xfId="0" applyFont="1" applyBorder="1" applyAlignment="1" applyProtection="1">
      <alignment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/>
    <xf numFmtId="0" fontId="6" fillId="0" borderId="4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</xf>
    <xf numFmtId="49" fontId="6" fillId="0" borderId="6" xfId="0" applyNumberFormat="1" applyFont="1" applyBorder="1" applyAlignment="1" applyProtection="1">
      <alignment horizontal="center" vertical="center" wrapText="1"/>
    </xf>
    <xf numFmtId="0" fontId="5" fillId="0" borderId="7" xfId="0" applyFont="1" applyBorder="1" applyAlignment="1"/>
    <xf numFmtId="0" fontId="6" fillId="0" borderId="8" xfId="0" applyFont="1" applyBorder="1" applyAlignment="1" applyProtection="1">
      <alignment horizontal="center"/>
    </xf>
    <xf numFmtId="0" fontId="6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54"/>
  <sheetViews>
    <sheetView showGridLines="0" tabSelected="1" topLeftCell="C1" workbookViewId="0">
      <selection activeCell="B20" sqref="B20"/>
    </sheetView>
  </sheetViews>
  <sheetFormatPr defaultRowHeight="12.75" customHeight="1" outlineLevelRow="2" x14ac:dyDescent="0.2"/>
  <cols>
    <col min="1" max="1" width="19.140625" customWidth="1"/>
    <col min="2" max="2" width="75.7109375" customWidth="1"/>
    <col min="3" max="6" width="15.42578125" customWidth="1"/>
    <col min="7" max="7" width="11.28515625" customWidth="1"/>
    <col min="8" max="8" width="12.7109375" customWidth="1"/>
    <col min="9" max="9" width="13.140625" customWidth="1"/>
    <col min="10" max="12" width="9.140625" customWidth="1"/>
  </cols>
  <sheetData>
    <row r="1" spans="1:12" x14ac:dyDescent="0.2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4.25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18.75" x14ac:dyDescent="0.3">
      <c r="A4" s="30" t="s">
        <v>95</v>
      </c>
      <c r="B4" s="30"/>
      <c r="C4" s="30"/>
      <c r="D4" s="30"/>
      <c r="E4" s="30"/>
      <c r="F4" s="30"/>
      <c r="G4" s="31"/>
      <c r="H4" s="31"/>
      <c r="I4" s="31"/>
    </row>
    <row r="5" spans="1:12" x14ac:dyDescent="0.2">
      <c r="A5" s="32"/>
      <c r="B5" s="32"/>
      <c r="C5" s="32"/>
      <c r="D5" s="32"/>
      <c r="E5" s="32"/>
      <c r="F5" s="32"/>
    </row>
    <row r="6" spans="1:12" x14ac:dyDescent="0.2">
      <c r="A6" s="32"/>
      <c r="B6" s="32"/>
      <c r="C6" s="32"/>
      <c r="D6" s="32"/>
      <c r="E6" s="32"/>
      <c r="F6" s="32"/>
    </row>
    <row r="7" spans="1:12" ht="12.75" customHeight="1" x14ac:dyDescent="0.2">
      <c r="A7" s="1" t="s">
        <v>0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6.5" customHeight="1" x14ac:dyDescent="0.2">
      <c r="A8" s="37" t="s">
        <v>1</v>
      </c>
      <c r="B8" s="33" t="s">
        <v>96</v>
      </c>
      <c r="C8" s="35" t="s">
        <v>91</v>
      </c>
      <c r="D8" s="36"/>
      <c r="E8" s="35" t="s">
        <v>92</v>
      </c>
      <c r="F8" s="39"/>
      <c r="G8" s="40"/>
      <c r="H8" s="35" t="s">
        <v>98</v>
      </c>
      <c r="I8" s="36"/>
      <c r="J8" s="1"/>
      <c r="K8" s="1"/>
      <c r="L8" s="1"/>
    </row>
    <row r="9" spans="1:12" ht="38.25" x14ac:dyDescent="0.2">
      <c r="A9" s="38"/>
      <c r="B9" s="34"/>
      <c r="C9" s="6" t="s">
        <v>88</v>
      </c>
      <c r="D9" s="6" t="s">
        <v>90</v>
      </c>
      <c r="E9" s="6" t="s">
        <v>2</v>
      </c>
      <c r="F9" s="7" t="s">
        <v>89</v>
      </c>
      <c r="G9" s="15" t="s">
        <v>97</v>
      </c>
      <c r="H9" s="15" t="s">
        <v>99</v>
      </c>
      <c r="I9" s="15" t="s">
        <v>100</v>
      </c>
    </row>
    <row r="10" spans="1:12" x14ac:dyDescent="0.2">
      <c r="A10" s="14">
        <v>1</v>
      </c>
      <c r="B10" s="13">
        <v>2</v>
      </c>
      <c r="C10" s="6" t="s">
        <v>101</v>
      </c>
      <c r="D10" s="6" t="s">
        <v>102</v>
      </c>
      <c r="E10" s="6" t="s">
        <v>103</v>
      </c>
      <c r="F10" s="6" t="s">
        <v>104</v>
      </c>
      <c r="G10" s="14">
        <v>7</v>
      </c>
      <c r="H10" s="15" t="s">
        <v>105</v>
      </c>
      <c r="I10" s="15" t="s">
        <v>106</v>
      </c>
    </row>
    <row r="11" spans="1:12" x14ac:dyDescent="0.2">
      <c r="A11" s="18" t="s">
        <v>3</v>
      </c>
      <c r="B11" s="19"/>
      <c r="C11" s="20">
        <v>979445631.01999998</v>
      </c>
      <c r="D11" s="20">
        <v>238019235.27000001</v>
      </c>
      <c r="E11" s="20">
        <v>1121431349.01</v>
      </c>
      <c r="F11" s="21">
        <v>257000773.84</v>
      </c>
      <c r="G11" s="22">
        <f>F11/E11*100</f>
        <v>22.917209695170406</v>
      </c>
      <c r="H11" s="23">
        <f>F11-D11</f>
        <v>18981538.569999993</v>
      </c>
      <c r="I11" s="23">
        <f>F11/D11*100</f>
        <v>107.97479184758663</v>
      </c>
    </row>
    <row r="12" spans="1:12" x14ac:dyDescent="0.2">
      <c r="A12" s="24" t="s">
        <v>4</v>
      </c>
      <c r="B12" s="25" t="s">
        <v>5</v>
      </c>
      <c r="C12" s="26">
        <v>95147127</v>
      </c>
      <c r="D12" s="26">
        <v>14241133.789999999</v>
      </c>
      <c r="E12" s="26">
        <v>104864135</v>
      </c>
      <c r="F12" s="27">
        <v>19563131.030000001</v>
      </c>
      <c r="G12" s="28">
        <f t="shared" ref="G12:G54" si="0">F12/E12*100</f>
        <v>18.655692940203057</v>
      </c>
      <c r="H12" s="29">
        <f t="shared" ref="H12:H54" si="1">F12-D12</f>
        <v>5321997.2400000021</v>
      </c>
      <c r="I12" s="29">
        <f t="shared" ref="I12:I54" si="2">F12/D12*100</f>
        <v>137.37060067322071</v>
      </c>
    </row>
    <row r="13" spans="1:12" outlineLevel="1" x14ac:dyDescent="0.2">
      <c r="A13" s="8" t="s">
        <v>6</v>
      </c>
      <c r="B13" s="9" t="s">
        <v>7</v>
      </c>
      <c r="C13" s="10">
        <v>54486203</v>
      </c>
      <c r="D13" s="10">
        <v>8192598.9000000004</v>
      </c>
      <c r="E13" s="10">
        <v>61930120</v>
      </c>
      <c r="F13" s="11">
        <v>11072083.460000001</v>
      </c>
      <c r="G13" s="16">
        <f t="shared" si="0"/>
        <v>17.878349759373954</v>
      </c>
      <c r="H13" s="17">
        <f t="shared" si="1"/>
        <v>2879484.5600000005</v>
      </c>
      <c r="I13" s="17">
        <f t="shared" si="2"/>
        <v>135.14738845569505</v>
      </c>
    </row>
    <row r="14" spans="1:12" outlineLevel="2" x14ac:dyDescent="0.2">
      <c r="A14" s="8" t="s">
        <v>8</v>
      </c>
      <c r="B14" s="9" t="s">
        <v>9</v>
      </c>
      <c r="C14" s="10">
        <v>1156000</v>
      </c>
      <c r="D14" s="10">
        <v>572205.32999999996</v>
      </c>
      <c r="E14" s="10">
        <v>1057627</v>
      </c>
      <c r="F14" s="11">
        <v>87700.68</v>
      </c>
      <c r="G14" s="16">
        <f t="shared" si="0"/>
        <v>8.2922126609853937</v>
      </c>
      <c r="H14" s="17">
        <f t="shared" si="1"/>
        <v>-484504.64999999997</v>
      </c>
      <c r="I14" s="17">
        <f t="shared" si="2"/>
        <v>15.326784879826269</v>
      </c>
    </row>
    <row r="15" spans="1:12" outlineLevel="2" x14ac:dyDescent="0.2">
      <c r="A15" s="8" t="s">
        <v>10</v>
      </c>
      <c r="B15" s="9" t="s">
        <v>11</v>
      </c>
      <c r="C15" s="10">
        <v>53330203</v>
      </c>
      <c r="D15" s="10">
        <v>7620393.5700000003</v>
      </c>
      <c r="E15" s="10">
        <v>60872493</v>
      </c>
      <c r="F15" s="11">
        <v>10984382.779999999</v>
      </c>
      <c r="G15" s="16">
        <f t="shared" si="0"/>
        <v>18.044903763018212</v>
      </c>
      <c r="H15" s="17">
        <f t="shared" si="1"/>
        <v>3363989.209999999</v>
      </c>
      <c r="I15" s="17">
        <f t="shared" si="2"/>
        <v>144.14455997710363</v>
      </c>
    </row>
    <row r="16" spans="1:12" ht="25.5" outlineLevel="1" x14ac:dyDescent="0.2">
      <c r="A16" s="8" t="s">
        <v>12</v>
      </c>
      <c r="B16" s="9" t="s">
        <v>13</v>
      </c>
      <c r="C16" s="10">
        <v>1000100</v>
      </c>
      <c r="D16" s="10">
        <v>268910.95</v>
      </c>
      <c r="E16" s="10">
        <v>1404100</v>
      </c>
      <c r="F16" s="11">
        <v>357081.54</v>
      </c>
      <c r="G16" s="16">
        <f t="shared" si="0"/>
        <v>25.431346770173064</v>
      </c>
      <c r="H16" s="17">
        <f t="shared" si="1"/>
        <v>88170.589999999967</v>
      </c>
      <c r="I16" s="17">
        <f t="shared" si="2"/>
        <v>132.78802518082657</v>
      </c>
    </row>
    <row r="17" spans="1:9" ht="25.5" outlineLevel="2" x14ac:dyDescent="0.2">
      <c r="A17" s="8" t="s">
        <v>14</v>
      </c>
      <c r="B17" s="9" t="s">
        <v>15</v>
      </c>
      <c r="C17" s="10">
        <v>1000100</v>
      </c>
      <c r="D17" s="10">
        <v>268910.95</v>
      </c>
      <c r="E17" s="10">
        <v>1404100</v>
      </c>
      <c r="F17" s="11">
        <v>357081.54</v>
      </c>
      <c r="G17" s="16">
        <f t="shared" si="0"/>
        <v>25.431346770173064</v>
      </c>
      <c r="H17" s="17">
        <f t="shared" si="1"/>
        <v>88170.589999999967</v>
      </c>
      <c r="I17" s="17">
        <f t="shared" si="2"/>
        <v>132.78802518082657</v>
      </c>
    </row>
    <row r="18" spans="1:9" outlineLevel="1" x14ac:dyDescent="0.2">
      <c r="A18" s="8" t="s">
        <v>16</v>
      </c>
      <c r="B18" s="9" t="s">
        <v>17</v>
      </c>
      <c r="C18" s="10">
        <v>27992799</v>
      </c>
      <c r="D18" s="10">
        <v>2684807.08</v>
      </c>
      <c r="E18" s="10">
        <v>29331767</v>
      </c>
      <c r="F18" s="11">
        <v>4703937.57</v>
      </c>
      <c r="G18" s="16">
        <f t="shared" si="0"/>
        <v>16.037007146552064</v>
      </c>
      <c r="H18" s="17">
        <f t="shared" si="1"/>
        <v>2019130.4900000002</v>
      </c>
      <c r="I18" s="17">
        <f t="shared" si="2"/>
        <v>175.20579430236006</v>
      </c>
    </row>
    <row r="19" spans="1:9" ht="15.75" customHeight="1" outlineLevel="2" x14ac:dyDescent="0.2">
      <c r="A19" s="8" t="s">
        <v>18</v>
      </c>
      <c r="B19" s="9" t="s">
        <v>19</v>
      </c>
      <c r="C19" s="10">
        <v>24550995</v>
      </c>
      <c r="D19" s="10">
        <v>3000111.15</v>
      </c>
      <c r="E19" s="10">
        <v>25851504</v>
      </c>
      <c r="F19" s="11">
        <v>2854253.33</v>
      </c>
      <c r="G19" s="16">
        <f t="shared" si="0"/>
        <v>11.040956572584713</v>
      </c>
      <c r="H19" s="17">
        <f t="shared" si="1"/>
        <v>-145857.81999999983</v>
      </c>
      <c r="I19" s="17">
        <f t="shared" si="2"/>
        <v>95.138252794400628</v>
      </c>
    </row>
    <row r="20" spans="1:9" outlineLevel="2" x14ac:dyDescent="0.2">
      <c r="A20" s="8" t="s">
        <v>20</v>
      </c>
      <c r="B20" s="9" t="s">
        <v>21</v>
      </c>
      <c r="C20" s="10">
        <v>0</v>
      </c>
      <c r="D20" s="10">
        <v>-208541.91</v>
      </c>
      <c r="E20" s="10">
        <v>20361</v>
      </c>
      <c r="F20" s="11">
        <v>6350.71</v>
      </c>
      <c r="G20" s="16">
        <f t="shared" si="0"/>
        <v>31.190560385049849</v>
      </c>
      <c r="H20" s="17">
        <f t="shared" si="1"/>
        <v>214892.62</v>
      </c>
      <c r="I20" s="17">
        <f t="shared" si="2"/>
        <v>-3.0452919511478531</v>
      </c>
    </row>
    <row r="21" spans="1:9" outlineLevel="2" x14ac:dyDescent="0.2">
      <c r="A21" s="8" t="s">
        <v>22</v>
      </c>
      <c r="B21" s="9" t="s">
        <v>23</v>
      </c>
      <c r="C21" s="10">
        <v>436704</v>
      </c>
      <c r="D21" s="10">
        <v>415629.5</v>
      </c>
      <c r="E21" s="10">
        <v>459872</v>
      </c>
      <c r="F21" s="11">
        <v>188972.86</v>
      </c>
      <c r="G21" s="16">
        <f t="shared" si="0"/>
        <v>41.092490954004589</v>
      </c>
      <c r="H21" s="17">
        <f t="shared" si="1"/>
        <v>-226656.64000000001</v>
      </c>
      <c r="I21" s="17">
        <f t="shared" si="2"/>
        <v>45.466662015087955</v>
      </c>
    </row>
    <row r="22" spans="1:9" outlineLevel="2" x14ac:dyDescent="0.2">
      <c r="A22" s="8" t="s">
        <v>24</v>
      </c>
      <c r="B22" s="9" t="s">
        <v>25</v>
      </c>
      <c r="C22" s="10">
        <v>3005100</v>
      </c>
      <c r="D22" s="10">
        <v>-522391.68</v>
      </c>
      <c r="E22" s="10">
        <v>3000030</v>
      </c>
      <c r="F22" s="11">
        <v>1654360.67</v>
      </c>
      <c r="G22" s="16">
        <f t="shared" si="0"/>
        <v>55.144804218624479</v>
      </c>
      <c r="H22" s="17">
        <f t="shared" si="1"/>
        <v>2176752.35</v>
      </c>
      <c r="I22" s="17">
        <f t="shared" si="2"/>
        <v>-316.68970493557629</v>
      </c>
    </row>
    <row r="23" spans="1:9" outlineLevel="1" x14ac:dyDescent="0.2">
      <c r="A23" s="8" t="s">
        <v>26</v>
      </c>
      <c r="B23" s="9" t="s">
        <v>27</v>
      </c>
      <c r="C23" s="10">
        <v>3266766</v>
      </c>
      <c r="D23" s="10">
        <v>615415.34</v>
      </c>
      <c r="E23" s="10">
        <v>3216060</v>
      </c>
      <c r="F23" s="11">
        <v>713660.93</v>
      </c>
      <c r="G23" s="16">
        <f t="shared" si="0"/>
        <v>22.190535313395895</v>
      </c>
      <c r="H23" s="17">
        <f t="shared" si="1"/>
        <v>98245.590000000084</v>
      </c>
      <c r="I23" s="17">
        <f t="shared" si="2"/>
        <v>115.96411132683176</v>
      </c>
    </row>
    <row r="24" spans="1:9" ht="25.5" outlineLevel="2" x14ac:dyDescent="0.2">
      <c r="A24" s="8" t="s">
        <v>28</v>
      </c>
      <c r="B24" s="9" t="s">
        <v>29</v>
      </c>
      <c r="C24" s="10">
        <v>3266766</v>
      </c>
      <c r="D24" s="10">
        <v>615415.34</v>
      </c>
      <c r="E24" s="10">
        <v>3216060</v>
      </c>
      <c r="F24" s="11">
        <v>713660.93</v>
      </c>
      <c r="G24" s="16">
        <f t="shared" si="0"/>
        <v>22.190535313395895</v>
      </c>
      <c r="H24" s="17">
        <f t="shared" si="1"/>
        <v>98245.590000000084</v>
      </c>
      <c r="I24" s="17">
        <f t="shared" si="2"/>
        <v>115.96411132683176</v>
      </c>
    </row>
    <row r="25" spans="1:9" ht="25.5" outlineLevel="1" x14ac:dyDescent="0.2">
      <c r="A25" s="8" t="s">
        <v>30</v>
      </c>
      <c r="B25" s="9" t="s">
        <v>31</v>
      </c>
      <c r="C25" s="10">
        <v>6385000</v>
      </c>
      <c r="D25" s="10">
        <v>1652811.23</v>
      </c>
      <c r="E25" s="10">
        <v>7310000</v>
      </c>
      <c r="F25" s="11">
        <v>1450353.5</v>
      </c>
      <c r="G25" s="16">
        <f t="shared" si="0"/>
        <v>19.840677154582764</v>
      </c>
      <c r="H25" s="17">
        <f t="shared" si="1"/>
        <v>-202457.72999999998</v>
      </c>
      <c r="I25" s="17">
        <f t="shared" si="2"/>
        <v>87.750704598007843</v>
      </c>
    </row>
    <row r="26" spans="1:9" ht="57.75" customHeight="1" outlineLevel="2" x14ac:dyDescent="0.2">
      <c r="A26" s="8" t="s">
        <v>32</v>
      </c>
      <c r="B26" s="12" t="s">
        <v>33</v>
      </c>
      <c r="C26" s="10">
        <v>6025000</v>
      </c>
      <c r="D26" s="10">
        <v>1582359.89</v>
      </c>
      <c r="E26" s="10">
        <v>6950000</v>
      </c>
      <c r="F26" s="11">
        <v>1303846.48</v>
      </c>
      <c r="G26" s="16">
        <f t="shared" si="0"/>
        <v>18.760381007194244</v>
      </c>
      <c r="H26" s="17">
        <f t="shared" si="1"/>
        <v>-278513.40999999992</v>
      </c>
      <c r="I26" s="17">
        <f t="shared" si="2"/>
        <v>82.398858075200593</v>
      </c>
    </row>
    <row r="27" spans="1:9" ht="38.25" outlineLevel="2" x14ac:dyDescent="0.2">
      <c r="A27" s="8" t="s">
        <v>34</v>
      </c>
      <c r="B27" s="9" t="s">
        <v>35</v>
      </c>
      <c r="C27" s="10">
        <v>0</v>
      </c>
      <c r="D27" s="10">
        <v>0</v>
      </c>
      <c r="E27" s="10">
        <v>0</v>
      </c>
      <c r="F27" s="11">
        <v>18493.080000000002</v>
      </c>
      <c r="G27" s="16"/>
      <c r="H27" s="17">
        <f t="shared" si="1"/>
        <v>18493.080000000002</v>
      </c>
      <c r="I27" s="17"/>
    </row>
    <row r="28" spans="1:9" ht="51" outlineLevel="2" x14ac:dyDescent="0.2">
      <c r="A28" s="8" t="s">
        <v>36</v>
      </c>
      <c r="B28" s="12" t="s">
        <v>37</v>
      </c>
      <c r="C28" s="10">
        <v>360000</v>
      </c>
      <c r="D28" s="10">
        <v>70451.34</v>
      </c>
      <c r="E28" s="10">
        <v>360000</v>
      </c>
      <c r="F28" s="11">
        <v>128013.94</v>
      </c>
      <c r="G28" s="16">
        <f t="shared" si="0"/>
        <v>35.559427777777778</v>
      </c>
      <c r="H28" s="17">
        <f t="shared" si="1"/>
        <v>57562.600000000006</v>
      </c>
      <c r="I28" s="17">
        <f t="shared" si="2"/>
        <v>181.70547217412758</v>
      </c>
    </row>
    <row r="29" spans="1:9" outlineLevel="1" x14ac:dyDescent="0.2">
      <c r="A29" s="8" t="s">
        <v>38</v>
      </c>
      <c r="B29" s="9" t="s">
        <v>39</v>
      </c>
      <c r="C29" s="10">
        <v>104500</v>
      </c>
      <c r="D29" s="10">
        <v>13201.35</v>
      </c>
      <c r="E29" s="10">
        <v>74153</v>
      </c>
      <c r="F29" s="11">
        <v>69096.759999999995</v>
      </c>
      <c r="G29" s="16">
        <f t="shared" si="0"/>
        <v>93.181341280865226</v>
      </c>
      <c r="H29" s="17">
        <f t="shared" si="1"/>
        <v>55895.409999999996</v>
      </c>
      <c r="I29" s="17">
        <f t="shared" si="2"/>
        <v>523.40677279217653</v>
      </c>
    </row>
    <row r="30" spans="1:9" outlineLevel="2" x14ac:dyDescent="0.2">
      <c r="A30" s="8" t="s">
        <v>40</v>
      </c>
      <c r="B30" s="9" t="s">
        <v>41</v>
      </c>
      <c r="C30" s="10">
        <v>104500</v>
      </c>
      <c r="D30" s="10">
        <v>13201.35</v>
      </c>
      <c r="E30" s="10">
        <v>74153</v>
      </c>
      <c r="F30" s="11">
        <v>69096.759999999995</v>
      </c>
      <c r="G30" s="16">
        <f t="shared" si="0"/>
        <v>93.181341280865226</v>
      </c>
      <c r="H30" s="17">
        <f t="shared" si="1"/>
        <v>55895.409999999996</v>
      </c>
      <c r="I30" s="17">
        <f t="shared" si="2"/>
        <v>523.40677279217653</v>
      </c>
    </row>
    <row r="31" spans="1:9" ht="20.25" customHeight="1" outlineLevel="1" x14ac:dyDescent="0.2">
      <c r="A31" s="8" t="s">
        <v>42</v>
      </c>
      <c r="B31" s="9" t="s">
        <v>43</v>
      </c>
      <c r="C31" s="10">
        <v>363469</v>
      </c>
      <c r="D31" s="10">
        <v>48544.5</v>
      </c>
      <c r="E31" s="10">
        <v>263500</v>
      </c>
      <c r="F31" s="11">
        <v>6446</v>
      </c>
      <c r="G31" s="16">
        <f t="shared" si="0"/>
        <v>2.4462998102466793</v>
      </c>
      <c r="H31" s="17">
        <f t="shared" si="1"/>
        <v>-42098.5</v>
      </c>
      <c r="I31" s="17">
        <f t="shared" si="2"/>
        <v>13.27853824841125</v>
      </c>
    </row>
    <row r="32" spans="1:9" ht="20.25" customHeight="1" outlineLevel="1" x14ac:dyDescent="0.2">
      <c r="A32" s="8" t="s">
        <v>93</v>
      </c>
      <c r="B32" s="9" t="s">
        <v>94</v>
      </c>
      <c r="C32" s="10">
        <v>100000</v>
      </c>
      <c r="D32" s="10">
        <v>0</v>
      </c>
      <c r="E32" s="10">
        <v>0</v>
      </c>
      <c r="F32" s="11">
        <v>0</v>
      </c>
      <c r="G32" s="16"/>
      <c r="H32" s="17">
        <f t="shared" si="1"/>
        <v>0</v>
      </c>
      <c r="I32" s="17"/>
    </row>
    <row r="33" spans="1:9" outlineLevel="2" x14ac:dyDescent="0.2">
      <c r="A33" s="8" t="s">
        <v>44</v>
      </c>
      <c r="B33" s="9" t="s">
        <v>45</v>
      </c>
      <c r="C33" s="10">
        <v>263469</v>
      </c>
      <c r="D33" s="10">
        <v>48544.5</v>
      </c>
      <c r="E33" s="10">
        <v>263500</v>
      </c>
      <c r="F33" s="11">
        <v>6446</v>
      </c>
      <c r="G33" s="16">
        <f t="shared" si="0"/>
        <v>2.4462998102466793</v>
      </c>
      <c r="H33" s="17">
        <f t="shared" si="1"/>
        <v>-42098.5</v>
      </c>
      <c r="I33" s="17">
        <f t="shared" si="2"/>
        <v>13.27853824841125</v>
      </c>
    </row>
    <row r="34" spans="1:9" outlineLevel="1" x14ac:dyDescent="0.2">
      <c r="A34" s="8" t="s">
        <v>46</v>
      </c>
      <c r="B34" s="9" t="s">
        <v>47</v>
      </c>
      <c r="C34" s="10">
        <v>116000</v>
      </c>
      <c r="D34" s="10">
        <v>77717.679999999993</v>
      </c>
      <c r="E34" s="10">
        <v>416000</v>
      </c>
      <c r="F34" s="11">
        <v>629415.68999999994</v>
      </c>
      <c r="G34" s="16">
        <f t="shared" si="0"/>
        <v>151.3018485576923</v>
      </c>
      <c r="H34" s="17">
        <f t="shared" si="1"/>
        <v>551698.01</v>
      </c>
      <c r="I34" s="17">
        <f t="shared" si="2"/>
        <v>809.87452275981479</v>
      </c>
    </row>
    <row r="35" spans="1:9" ht="51" outlineLevel="2" x14ac:dyDescent="0.2">
      <c r="A35" s="8" t="s">
        <v>48</v>
      </c>
      <c r="B35" s="12" t="s">
        <v>49</v>
      </c>
      <c r="C35" s="10">
        <v>0</v>
      </c>
      <c r="D35" s="10">
        <v>0</v>
      </c>
      <c r="E35" s="10">
        <v>300000</v>
      </c>
      <c r="F35" s="11">
        <v>211680</v>
      </c>
      <c r="G35" s="16">
        <f t="shared" si="0"/>
        <v>70.56</v>
      </c>
      <c r="H35" s="17">
        <f t="shared" si="1"/>
        <v>211680</v>
      </c>
      <c r="I35" s="17"/>
    </row>
    <row r="36" spans="1:9" ht="25.5" outlineLevel="2" x14ac:dyDescent="0.2">
      <c r="A36" s="8" t="s">
        <v>50</v>
      </c>
      <c r="B36" s="9" t="s">
        <v>51</v>
      </c>
      <c r="C36" s="10">
        <v>100000</v>
      </c>
      <c r="D36" s="10">
        <v>39764.11</v>
      </c>
      <c r="E36" s="10">
        <v>100000</v>
      </c>
      <c r="F36" s="11">
        <v>400533.77</v>
      </c>
      <c r="G36" s="16">
        <f t="shared" si="0"/>
        <v>400.53377</v>
      </c>
      <c r="H36" s="17">
        <f t="shared" si="1"/>
        <v>360769.66000000003</v>
      </c>
      <c r="I36" s="17">
        <f t="shared" si="2"/>
        <v>1007.2745749873441</v>
      </c>
    </row>
    <row r="37" spans="1:9" ht="51" outlineLevel="2" x14ac:dyDescent="0.2">
      <c r="A37" s="8" t="s">
        <v>52</v>
      </c>
      <c r="B37" s="9" t="s">
        <v>53</v>
      </c>
      <c r="C37" s="10">
        <v>16000</v>
      </c>
      <c r="D37" s="10">
        <v>37953.550000000003</v>
      </c>
      <c r="E37" s="10">
        <v>16000</v>
      </c>
      <c r="F37" s="11">
        <v>17201.919999999998</v>
      </c>
      <c r="G37" s="16">
        <f t="shared" si="0"/>
        <v>107.51199999999999</v>
      </c>
      <c r="H37" s="17">
        <f t="shared" si="1"/>
        <v>-20751.630000000005</v>
      </c>
      <c r="I37" s="17">
        <f t="shared" si="2"/>
        <v>45.323612679182837</v>
      </c>
    </row>
    <row r="38" spans="1:9" outlineLevel="1" x14ac:dyDescent="0.2">
      <c r="A38" s="8" t="s">
        <v>54</v>
      </c>
      <c r="B38" s="9" t="s">
        <v>55</v>
      </c>
      <c r="C38" s="10">
        <v>1432290</v>
      </c>
      <c r="D38" s="10">
        <v>708911.8</v>
      </c>
      <c r="E38" s="10">
        <v>918435</v>
      </c>
      <c r="F38" s="11">
        <v>562494.14</v>
      </c>
      <c r="G38" s="16">
        <f t="shared" si="0"/>
        <v>61.244850207145852</v>
      </c>
      <c r="H38" s="17">
        <f t="shared" si="1"/>
        <v>-146417.66000000003</v>
      </c>
      <c r="I38" s="17">
        <f t="shared" si="2"/>
        <v>79.346138687492569</v>
      </c>
    </row>
    <row r="39" spans="1:9" ht="25.5" outlineLevel="2" x14ac:dyDescent="0.2">
      <c r="A39" s="8" t="s">
        <v>56</v>
      </c>
      <c r="B39" s="9" t="s">
        <v>57</v>
      </c>
      <c r="C39" s="10">
        <v>827290</v>
      </c>
      <c r="D39" s="10">
        <v>202329.63</v>
      </c>
      <c r="E39" s="10">
        <v>700995</v>
      </c>
      <c r="F39" s="11">
        <v>121362.81</v>
      </c>
      <c r="G39" s="16">
        <f t="shared" si="0"/>
        <v>17.312935184987055</v>
      </c>
      <c r="H39" s="17">
        <f t="shared" si="1"/>
        <v>-80966.820000000007</v>
      </c>
      <c r="I39" s="17">
        <f t="shared" si="2"/>
        <v>59.982717311349795</v>
      </c>
    </row>
    <row r="40" spans="1:9" ht="63.75" outlineLevel="2" x14ac:dyDescent="0.2">
      <c r="A40" s="8" t="s">
        <v>58</v>
      </c>
      <c r="B40" s="12" t="s">
        <v>59</v>
      </c>
      <c r="C40" s="10">
        <v>151000</v>
      </c>
      <c r="D40" s="10">
        <v>72067.47</v>
      </c>
      <c r="E40" s="10">
        <v>100000</v>
      </c>
      <c r="F40" s="11">
        <v>97680.02</v>
      </c>
      <c r="G40" s="16">
        <f t="shared" si="0"/>
        <v>97.680019999999999</v>
      </c>
      <c r="H40" s="17">
        <f t="shared" si="1"/>
        <v>25612.550000000003</v>
      </c>
      <c r="I40" s="17">
        <f t="shared" si="2"/>
        <v>135.53968246699932</v>
      </c>
    </row>
    <row r="41" spans="1:9" outlineLevel="2" x14ac:dyDescent="0.2">
      <c r="A41" s="8" t="s">
        <v>60</v>
      </c>
      <c r="B41" s="9" t="s">
        <v>61</v>
      </c>
      <c r="C41" s="10">
        <v>243000</v>
      </c>
      <c r="D41" s="10">
        <v>127138.04</v>
      </c>
      <c r="E41" s="10">
        <v>117440</v>
      </c>
      <c r="F41" s="11">
        <v>17067.939999999999</v>
      </c>
      <c r="G41" s="16">
        <f t="shared" si="0"/>
        <v>14.533327656675748</v>
      </c>
      <c r="H41" s="17">
        <f t="shared" si="1"/>
        <v>-110070.09999999999</v>
      </c>
      <c r="I41" s="17">
        <f t="shared" si="2"/>
        <v>13.424731103295285</v>
      </c>
    </row>
    <row r="42" spans="1:9" outlineLevel="2" x14ac:dyDescent="0.2">
      <c r="A42" s="8" t="s">
        <v>62</v>
      </c>
      <c r="B42" s="9" t="s">
        <v>63</v>
      </c>
      <c r="C42" s="10">
        <v>211000</v>
      </c>
      <c r="D42" s="10">
        <v>307376.65999999997</v>
      </c>
      <c r="E42" s="10">
        <v>0</v>
      </c>
      <c r="F42" s="11">
        <v>326383.37</v>
      </c>
      <c r="G42" s="16"/>
      <c r="H42" s="17">
        <f t="shared" si="1"/>
        <v>19006.710000000021</v>
      </c>
      <c r="I42" s="17">
        <f t="shared" si="2"/>
        <v>106.18352414916605</v>
      </c>
    </row>
    <row r="43" spans="1:9" outlineLevel="1" x14ac:dyDescent="0.2">
      <c r="A43" s="8" t="s">
        <v>64</v>
      </c>
      <c r="B43" s="9" t="s">
        <v>65</v>
      </c>
      <c r="C43" s="10">
        <v>0</v>
      </c>
      <c r="D43" s="10">
        <v>-21785.02</v>
      </c>
      <c r="E43" s="10">
        <v>0</v>
      </c>
      <c r="F43" s="11">
        <v>-1438.56</v>
      </c>
      <c r="G43" s="16"/>
      <c r="H43" s="17">
        <f t="shared" si="1"/>
        <v>20346.46</v>
      </c>
      <c r="I43" s="17">
        <f t="shared" si="2"/>
        <v>6.6034366734572654</v>
      </c>
    </row>
    <row r="44" spans="1:9" outlineLevel="2" x14ac:dyDescent="0.2">
      <c r="A44" s="8" t="s">
        <v>66</v>
      </c>
      <c r="B44" s="9" t="s">
        <v>67</v>
      </c>
      <c r="C44" s="10">
        <v>0</v>
      </c>
      <c r="D44" s="10">
        <v>-21785.02</v>
      </c>
      <c r="E44" s="10">
        <v>0</v>
      </c>
      <c r="F44" s="11">
        <v>-1438.56</v>
      </c>
      <c r="G44" s="16"/>
      <c r="H44" s="17">
        <f t="shared" si="1"/>
        <v>20346.46</v>
      </c>
      <c r="I44" s="17">
        <f t="shared" si="2"/>
        <v>6.6034366734572654</v>
      </c>
    </row>
    <row r="45" spans="1:9" x14ac:dyDescent="0.2">
      <c r="A45" s="24" t="s">
        <v>68</v>
      </c>
      <c r="B45" s="25" t="s">
        <v>69</v>
      </c>
      <c r="C45" s="26">
        <v>884298504.01999998</v>
      </c>
      <c r="D45" s="26">
        <v>223778101.47999999</v>
      </c>
      <c r="E45" s="26">
        <v>1016567214.01</v>
      </c>
      <c r="F45" s="27">
        <v>237437642.81</v>
      </c>
      <c r="G45" s="28">
        <f t="shared" si="0"/>
        <v>23.356807059849199</v>
      </c>
      <c r="H45" s="29">
        <f t="shared" si="1"/>
        <v>13659541.330000013</v>
      </c>
      <c r="I45" s="29">
        <f t="shared" si="2"/>
        <v>106.10405631277591</v>
      </c>
    </row>
    <row r="46" spans="1:9" ht="25.5" outlineLevel="1" x14ac:dyDescent="0.2">
      <c r="A46" s="8" t="s">
        <v>70</v>
      </c>
      <c r="B46" s="9" t="s">
        <v>71</v>
      </c>
      <c r="C46" s="10">
        <v>884674598.94000006</v>
      </c>
      <c r="D46" s="10">
        <v>224137999.09999999</v>
      </c>
      <c r="E46" s="10">
        <v>1017644797.15</v>
      </c>
      <c r="F46" s="11">
        <v>238562268.53999999</v>
      </c>
      <c r="G46" s="16">
        <f t="shared" si="0"/>
        <v>23.442587158909841</v>
      </c>
      <c r="H46" s="17">
        <f t="shared" si="1"/>
        <v>14424269.439999998</v>
      </c>
      <c r="I46" s="17">
        <f t="shared" si="2"/>
        <v>106.43544133432037</v>
      </c>
    </row>
    <row r="47" spans="1:9" outlineLevel="2" x14ac:dyDescent="0.2">
      <c r="A47" s="8" t="s">
        <v>72</v>
      </c>
      <c r="B47" s="9" t="s">
        <v>73</v>
      </c>
      <c r="C47" s="10">
        <v>365236400</v>
      </c>
      <c r="D47" s="10">
        <v>110015100</v>
      </c>
      <c r="E47" s="10">
        <v>453542800</v>
      </c>
      <c r="F47" s="11">
        <v>133196900</v>
      </c>
      <c r="G47" s="16">
        <f t="shared" si="0"/>
        <v>29.368099328222165</v>
      </c>
      <c r="H47" s="17">
        <f t="shared" si="1"/>
        <v>23181800</v>
      </c>
      <c r="I47" s="17">
        <f t="shared" si="2"/>
        <v>121.07147109805835</v>
      </c>
    </row>
    <row r="48" spans="1:9" ht="25.5" outlineLevel="2" x14ac:dyDescent="0.2">
      <c r="A48" s="8" t="s">
        <v>74</v>
      </c>
      <c r="B48" s="9" t="s">
        <v>75</v>
      </c>
      <c r="C48" s="10">
        <v>20221000</v>
      </c>
      <c r="D48" s="10">
        <v>4221959.9800000004</v>
      </c>
      <c r="E48" s="10">
        <v>33436780</v>
      </c>
      <c r="F48" s="11">
        <v>4842775.0599999996</v>
      </c>
      <c r="G48" s="16">
        <f t="shared" si="0"/>
        <v>14.483377466370865</v>
      </c>
      <c r="H48" s="17">
        <f t="shared" si="1"/>
        <v>620815.07999999914</v>
      </c>
      <c r="I48" s="17">
        <f t="shared" si="2"/>
        <v>114.70442834467605</v>
      </c>
    </row>
    <row r="49" spans="1:9" outlineLevel="2" x14ac:dyDescent="0.2">
      <c r="A49" s="8" t="s">
        <v>76</v>
      </c>
      <c r="B49" s="9" t="s">
        <v>77</v>
      </c>
      <c r="C49" s="10">
        <v>394029400</v>
      </c>
      <c r="D49" s="10">
        <v>71048389.159999996</v>
      </c>
      <c r="E49" s="10">
        <v>410426700</v>
      </c>
      <c r="F49" s="11">
        <v>80803073.129999995</v>
      </c>
      <c r="G49" s="16">
        <f t="shared" si="0"/>
        <v>19.687577131312363</v>
      </c>
      <c r="H49" s="17">
        <f t="shared" si="1"/>
        <v>9754683.9699999988</v>
      </c>
      <c r="I49" s="17">
        <f t="shared" si="2"/>
        <v>113.72963424692513</v>
      </c>
    </row>
    <row r="50" spans="1:9" outlineLevel="2" x14ac:dyDescent="0.2">
      <c r="A50" s="8" t="s">
        <v>78</v>
      </c>
      <c r="B50" s="9" t="s">
        <v>79</v>
      </c>
      <c r="C50" s="10">
        <v>105187798.94</v>
      </c>
      <c r="D50" s="10">
        <v>38852549.960000001</v>
      </c>
      <c r="E50" s="10">
        <v>120238517.15000001</v>
      </c>
      <c r="F50" s="11">
        <v>19719520.350000001</v>
      </c>
      <c r="G50" s="16">
        <f t="shared" si="0"/>
        <v>16.400335614085705</v>
      </c>
      <c r="H50" s="17">
        <f t="shared" si="1"/>
        <v>-19133029.609999999</v>
      </c>
      <c r="I50" s="17">
        <f t="shared" si="2"/>
        <v>50.754764797424897</v>
      </c>
    </row>
    <row r="51" spans="1:9" ht="63.75" outlineLevel="1" x14ac:dyDescent="0.2">
      <c r="A51" s="8" t="s">
        <v>80</v>
      </c>
      <c r="B51" s="9" t="s">
        <v>81</v>
      </c>
      <c r="C51" s="10">
        <v>0</v>
      </c>
      <c r="D51" s="10">
        <v>0</v>
      </c>
      <c r="E51" s="10">
        <v>0</v>
      </c>
      <c r="F51" s="11">
        <v>-45422.86</v>
      </c>
      <c r="G51" s="16"/>
      <c r="H51" s="17">
        <f t="shared" si="1"/>
        <v>-45422.86</v>
      </c>
      <c r="I51" s="17"/>
    </row>
    <row r="52" spans="1:9" ht="63.75" outlineLevel="2" x14ac:dyDescent="0.2">
      <c r="A52" s="8" t="s">
        <v>82</v>
      </c>
      <c r="B52" s="12" t="s">
        <v>83</v>
      </c>
      <c r="C52" s="10">
        <v>0</v>
      </c>
      <c r="D52" s="10">
        <v>0</v>
      </c>
      <c r="E52" s="10">
        <v>0</v>
      </c>
      <c r="F52" s="11">
        <v>-45422.86</v>
      </c>
      <c r="G52" s="16"/>
      <c r="H52" s="17">
        <f t="shared" si="1"/>
        <v>-45422.86</v>
      </c>
      <c r="I52" s="17"/>
    </row>
    <row r="53" spans="1:9" ht="25.5" outlineLevel="1" x14ac:dyDescent="0.2">
      <c r="A53" s="8" t="s">
        <v>84</v>
      </c>
      <c r="B53" s="9" t="s">
        <v>85</v>
      </c>
      <c r="C53" s="10">
        <v>-376094.92</v>
      </c>
      <c r="D53" s="10">
        <v>-359897.62</v>
      </c>
      <c r="E53" s="10">
        <v>-1077583.1399999999</v>
      </c>
      <c r="F53" s="11">
        <v>-1079202.8700000001</v>
      </c>
      <c r="G53" s="16">
        <f t="shared" si="0"/>
        <v>100.15031137179821</v>
      </c>
      <c r="H53" s="17">
        <f t="shared" si="1"/>
        <v>-719305.25000000012</v>
      </c>
      <c r="I53" s="17">
        <f t="shared" si="2"/>
        <v>299.86385294795787</v>
      </c>
    </row>
    <row r="54" spans="1:9" ht="32.25" customHeight="1" outlineLevel="2" x14ac:dyDescent="0.2">
      <c r="A54" s="8" t="s">
        <v>86</v>
      </c>
      <c r="B54" s="9" t="s">
        <v>87</v>
      </c>
      <c r="C54" s="10">
        <v>-376094.92</v>
      </c>
      <c r="D54" s="10">
        <v>-359897.62</v>
      </c>
      <c r="E54" s="10">
        <v>-1077583.1399999999</v>
      </c>
      <c r="F54" s="11">
        <v>-1079202.8700000001</v>
      </c>
      <c r="G54" s="16">
        <f t="shared" si="0"/>
        <v>100.15031137179821</v>
      </c>
      <c r="H54" s="17">
        <f t="shared" si="1"/>
        <v>-719305.25000000012</v>
      </c>
      <c r="I54" s="17">
        <f t="shared" si="2"/>
        <v>299.86385294795787</v>
      </c>
    </row>
  </sheetData>
  <mergeCells count="8">
    <mergeCell ref="A4:I4"/>
    <mergeCell ref="A6:F6"/>
    <mergeCell ref="A5:F5"/>
    <mergeCell ref="B8:B9"/>
    <mergeCell ref="C8:D8"/>
    <mergeCell ref="A8:A9"/>
    <mergeCell ref="E8:G8"/>
    <mergeCell ref="H8:I8"/>
  </mergeCells>
  <pageMargins left="0.74803149606299213" right="0.74803149606299213" top="0.98425196850393704" bottom="0.98425196850393704" header="0.51181102362204722" footer="0.51181102362204722"/>
  <pageSetup paperSize="9" scale="4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Доходы</vt:lpstr>
      <vt:lpstr>Доходы!APPT</vt:lpstr>
      <vt:lpstr>Доходы!FIO</vt:lpstr>
      <vt:lpstr>Доходы!LAST_CELL</vt:lpstr>
      <vt:lpstr>Доходы!SIGN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39forea</dc:creator>
  <dc:description>POI HSSF rep:2.56.0.208 (p7)</dc:description>
  <cp:lastModifiedBy>Рафиенко Елена Артуровна</cp:lastModifiedBy>
  <cp:lastPrinted>2024-04-15T08:16:53Z</cp:lastPrinted>
  <dcterms:created xsi:type="dcterms:W3CDTF">2024-04-15T09:50:27Z</dcterms:created>
  <dcterms:modified xsi:type="dcterms:W3CDTF">2024-04-16T03:23:25Z</dcterms:modified>
</cp:coreProperties>
</file>