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M16" i="2" l="1"/>
  <c r="K14" i="2" l="1"/>
  <c r="I14" i="2"/>
  <c r="K15" i="2"/>
  <c r="I15" i="2"/>
  <c r="G15" i="2"/>
  <c r="E15" i="2"/>
</calcChain>
</file>

<file path=xl/sharedStrings.xml><?xml version="1.0" encoding="utf-8"?>
<sst xmlns="http://schemas.openxmlformats.org/spreadsheetml/2006/main" count="120" uniqueCount="63">
  <si>
    <t>Наименование муниципальной услуги (работы)</t>
  </si>
  <si>
    <t>Натуральный показатель оценки потребности</t>
  </si>
  <si>
    <t>Единица оценки объема муниципальных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</si>
  <si>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</si>
  <si>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</si>
  <si>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Оценка 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</si>
  <si>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услугах(работах), оказываемых (выполняемых) в плановом периоде (п*+2)</t>
  </si>
  <si>
    <t>Оценка потребности в муниципальных услугах(работах), оказываемых (выполняемых) в плановом периоде (п*+3)</t>
  </si>
  <si>
    <t>факт</t>
  </si>
  <si>
    <t>потребность</t>
  </si>
  <si>
    <t>в стоимостном выражении (тыс. руб.)</t>
  </si>
  <si>
    <t>в натураль ном выражении</t>
  </si>
  <si>
    <t>Результаты
проведения оценки потребности в муниципальных услугах (работах), оказываемых (выполняемых) муниципальными бюджетными учреждениями в сфере (образования, культуры, молодежной политики, физкультуры и спорта)</t>
  </si>
  <si>
    <t>на 2025г и плановый период 2026-2027гг.</t>
  </si>
  <si>
    <t>Примечание: n* – текущий год</t>
  </si>
  <si>
    <t>Реализация основных общеобразовательных программ дошкольного образования</t>
  </si>
  <si>
    <t xml:space="preserve">Число обучающихся </t>
  </si>
  <si>
    <t>Человек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</si>
  <si>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</si>
  <si>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</si>
  <si>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</si>
  <si>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</si>
  <si>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 xml:space="preserve">Количество человеко-часов </t>
  </si>
  <si>
    <t>Человеко-час</t>
  </si>
  <si>
    <t>Реализация дополнительных общеразвивающих программ (персонифицированное финансирование)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</si>
  <si>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t>
  </si>
  <si>
    <t>Количество участников мероприятий</t>
  </si>
  <si>
    <t>Научно-методическое обеспечение</t>
  </si>
  <si>
    <t xml:space="preserve">Количество отчетов </t>
  </si>
  <si>
    <t>Единиц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</si>
  <si>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</si>
  <si>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Количество рейсов, количество маршрутов</t>
  </si>
  <si>
    <t>Реализация дополнительных предпрофессиональных программ в области искусств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</si>
  <si>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</si>
  <si>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</si>
  <si>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Спортивная подготовка по олимпийским видам спорта</t>
  </si>
  <si>
    <t>Число лиц, прошедших спортивную подготовку на этапах спортивной подготовки</t>
  </si>
  <si>
    <t>Проведение занятий физкультурно-спортивной направленности по месту проживания граждан</t>
  </si>
  <si>
    <t>Количество занятий</t>
  </si>
  <si>
    <t>Штук</t>
  </si>
  <si>
    <t>Организация и проведение официальных спортивных мерроприятий</t>
  </si>
  <si>
    <t>Количество мероприятий</t>
  </si>
  <si>
    <t>Участие в организации официальных спортивных мероприятий</t>
  </si>
  <si>
    <t xml:space="preserve">Пропаганда физической культуры, спорта и здорового образа жизни  </t>
  </si>
  <si>
    <t>Организация мероприятий по подготовке спортивных сборных команд</t>
  </si>
  <si>
    <t>Количество спортсменов</t>
  </si>
  <si>
    <t xml:space="preserve">Организация и обеспечение подготовки спортивного резерва </t>
  </si>
  <si>
    <t>Обеспечение участия в официальных физкультурных (физкультурно-оздоровительных) мероприятиях</t>
  </si>
  <si>
    <t>Обеспечение доступа к объектам спорта</t>
  </si>
  <si>
    <t>Количество договоров</t>
  </si>
  <si>
    <t xml:space="preserve">Формирование, учет, изучение, обеспечение физического сохранения и безопасности фондов библиотек, включая оцифровку фондов </t>
  </si>
  <si>
    <t>Количество документов</t>
  </si>
  <si>
    <t>Библиографическая обработка документов и создание каталогов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</si>
  <si>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</si>
  <si>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</t>
  </si>
  <si>
    <t xml:space="preserve"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 опасном положении </t>
  </si>
  <si>
    <t>Организация досуга детей, подростков и молодежи</t>
  </si>
  <si>
    <t xml:space="preserve"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  </t>
  </si>
  <si>
    <t xml:space="preserve"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 </t>
  </si>
  <si>
    <t>Организация мероприятий в сфере молодежной политики, направленных на вовлечение молодежи в инновационную, предприниматель-скую, добровольческую деятельность, а также на развитие гражданской активности молодежи и формирование здорового образа жизни</t>
  </si>
  <si>
    <t>Приложение № 2
к Порядку мониторинга
потребности в муниципальных
услугах (работ), оказываемых
(выполняемых) муниципальными
бюджетными учреждениями
Манского района
от 21 ноября 2023 №833</t>
  </si>
  <si>
    <t>Реализация дополнительных общеразвивающих программ (в сфере культура )</t>
  </si>
  <si>
    <t>Реализация адаптированных основных общеобразовательных программ для детей с умственной отсталостью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</si>
</sst>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="90" zoomScaleNormal="100" zoomScaleSheetLayoutView="90" workbookViewId="0">
      <selection activeCell="L14" sqref="L14"/>
    </sheetView>
  </sheetViews>
  <sheetFormatPr defaultRowHeight="15" x14ac:dyDescent="0.25"/>
  <cols>
    <col min="1" max="1" width="26.140625" customWidth="1"/>
    <col min="2" max="2" width="14.140625" customWidth="1"/>
    <col min="4" max="4" width="12.5703125" customWidth="1"/>
    <col min="5" max="5" width="9.85546875" customWidth="1"/>
    <col min="6" max="6" width="14.140625" customWidth="1"/>
    <col min="7" max="7" width="11.28515625" bestFit="1" customWidth="1"/>
    <col min="8" max="8" width="12.28515625" customWidth="1"/>
    <col min="9" max="9" width="11.28515625" bestFit="1" customWidth="1"/>
    <col min="10" max="10" width="13.85546875" customWidth="1"/>
    <col min="11" max="11" width="11.28515625" bestFit="1" customWidth="1"/>
    <col min="12" max="12" width="13.140625" customWidth="1"/>
    <col min="13" max="13" width="12.7109375" customWidth="1"/>
    <col min="14" max="14" width="13.42578125" customWidth="1"/>
    <col min="15" max="15" width="11.28515625" bestFit="1" customWidth="1"/>
    <col min="16" max="16" width="13.42578125" customWidth="1"/>
    <col min="17" max="17" width="11.28515625" bestFit="1" customWidth="1"/>
  </cols>
  <sheetData>
    <row r="1" spans="1:18" ht="10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M1" s="19" t="s">
        <v>60</v>
      </c>
      <c r="N1" s="19"/>
      <c r="O1" s="19"/>
      <c r="P1" s="19"/>
      <c r="Q1" s="19"/>
    </row>
    <row r="2" spans="1:18" ht="51.75" customHeight="1" x14ac:dyDescent="0.25">
      <c r="A2" s="22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ht="23.25" customHeight="1" x14ac:dyDescent="0.25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ht="96.75" customHeight="1" x14ac:dyDescent="0.25">
      <c r="A4" s="20" t="s">
        <v>0</v>
      </c>
      <c r="B4" s="20" t="s">
        <v>1</v>
      </c>
      <c r="C4" s="20" t="s">
        <v>2</v>
      </c>
      <c r="D4" s="16" t="s">
        <v>3</v>
      </c>
      <c r="E4" s="17"/>
      <c r="F4" s="17"/>
      <c r="G4" s="18"/>
      <c r="H4" s="16" t="s">
        <v>4</v>
      </c>
      <c r="I4" s="17"/>
      <c r="J4" s="17"/>
      <c r="K4" s="18"/>
      <c r="L4" s="16" t="s">
        <v>5</v>
      </c>
      <c r="M4" s="18"/>
      <c r="N4" s="16" t="s">
        <v>6</v>
      </c>
      <c r="O4" s="18"/>
      <c r="P4" s="16" t="s">
        <v>7</v>
      </c>
      <c r="Q4" s="18"/>
    </row>
    <row r="5" spans="1:18" x14ac:dyDescent="0.25">
      <c r="A5" s="24"/>
      <c r="B5" s="24"/>
      <c r="C5" s="24"/>
      <c r="D5" s="16" t="s">
        <v>8</v>
      </c>
      <c r="E5" s="18"/>
      <c r="F5" s="16" t="s">
        <v>9</v>
      </c>
      <c r="G5" s="18"/>
      <c r="H5" s="16" t="s">
        <v>8</v>
      </c>
      <c r="I5" s="18"/>
      <c r="J5" s="16" t="s">
        <v>9</v>
      </c>
      <c r="K5" s="18"/>
      <c r="L5" s="20" t="s">
        <v>10</v>
      </c>
      <c r="M5" s="20" t="s">
        <v>11</v>
      </c>
      <c r="N5" s="20" t="s">
        <v>10</v>
      </c>
      <c r="O5" s="20" t="s">
        <v>11</v>
      </c>
      <c r="P5" s="20" t="s">
        <v>10</v>
      </c>
      <c r="Q5" s="20" t="s">
        <v>11</v>
      </c>
    </row>
    <row r="6" spans="1:18" ht="63.75" x14ac:dyDescent="0.25">
      <c r="A6" s="21"/>
      <c r="B6" s="21"/>
      <c r="C6" s="21"/>
      <c r="D6" s="4" t="s">
        <v>10</v>
      </c>
      <c r="E6" s="4" t="s">
        <v>11</v>
      </c>
      <c r="F6" s="4" t="s">
        <v>10</v>
      </c>
      <c r="G6" s="4" t="s">
        <v>11</v>
      </c>
      <c r="H6" s="4" t="s">
        <v>10</v>
      </c>
      <c r="I6" s="4" t="s">
        <v>11</v>
      </c>
      <c r="J6" s="4" t="s">
        <v>10</v>
      </c>
      <c r="K6" s="4" t="s">
        <v>11</v>
      </c>
      <c r="L6" s="21"/>
      <c r="M6" s="21"/>
      <c r="N6" s="21"/>
      <c r="O6" s="21"/>
      <c r="P6" s="21"/>
      <c r="Q6" s="21"/>
    </row>
    <row r="7" spans="1:18" ht="15.75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</row>
    <row r="8" spans="1:18" ht="63" x14ac:dyDescent="0.25">
      <c r="A8" s="3" t="s">
        <v>15</v>
      </c>
      <c r="B8" s="7" t="s">
        <v>16</v>
      </c>
      <c r="C8" s="8" t="s">
        <v>17</v>
      </c>
      <c r="D8" s="9">
        <v>99587.31</v>
      </c>
      <c r="E8" s="5">
        <v>468</v>
      </c>
      <c r="F8" s="9">
        <v>101274.25</v>
      </c>
      <c r="G8" s="5">
        <v>502</v>
      </c>
      <c r="H8" s="12">
        <v>106796.71</v>
      </c>
      <c r="I8" s="14">
        <v>472</v>
      </c>
      <c r="J8" s="12">
        <v>109151.33</v>
      </c>
      <c r="K8" s="14">
        <v>472</v>
      </c>
      <c r="L8" s="12">
        <v>105577.67</v>
      </c>
      <c r="M8" s="14">
        <v>409</v>
      </c>
      <c r="N8" s="12">
        <v>100900.03</v>
      </c>
      <c r="O8" s="14">
        <v>401</v>
      </c>
      <c r="P8" s="12">
        <v>100778.42</v>
      </c>
      <c r="Q8" s="14">
        <v>401</v>
      </c>
    </row>
    <row r="9" spans="1:18" ht="63" x14ac:dyDescent="0.25">
      <c r="A9" s="3" t="s">
        <v>18</v>
      </c>
      <c r="B9" s="7" t="s">
        <v>16</v>
      </c>
      <c r="C9" s="8" t="s">
        <v>17</v>
      </c>
      <c r="D9" s="9">
        <v>92819.59</v>
      </c>
      <c r="E9" s="10">
        <v>759</v>
      </c>
      <c r="F9" s="9">
        <v>95399.8</v>
      </c>
      <c r="G9" s="10">
        <v>757</v>
      </c>
      <c r="H9" s="12">
        <v>95796.49</v>
      </c>
      <c r="I9" s="14">
        <v>760</v>
      </c>
      <c r="J9" s="12">
        <v>101483.23</v>
      </c>
      <c r="K9" s="14">
        <v>760</v>
      </c>
      <c r="L9" s="12">
        <v>88051.8</v>
      </c>
      <c r="M9" s="14">
        <v>733</v>
      </c>
      <c r="N9" s="12">
        <v>81898.61</v>
      </c>
      <c r="O9" s="14">
        <v>725</v>
      </c>
      <c r="P9" s="12">
        <v>81282.31</v>
      </c>
      <c r="Q9" s="14">
        <v>720</v>
      </c>
    </row>
    <row r="10" spans="1:18" ht="94.5" x14ac:dyDescent="0.25">
      <c r="A10" s="3" t="s">
        <v>62</v>
      </c>
      <c r="B10" s="7" t="s">
        <v>16</v>
      </c>
      <c r="C10" s="8" t="s">
        <v>17</v>
      </c>
      <c r="D10" s="9">
        <v>0</v>
      </c>
      <c r="E10" s="10">
        <v>0</v>
      </c>
      <c r="F10" s="9">
        <v>0</v>
      </c>
      <c r="G10" s="10">
        <v>0</v>
      </c>
      <c r="H10" s="12">
        <v>0</v>
      </c>
      <c r="I10" s="14">
        <v>0</v>
      </c>
      <c r="J10" s="12">
        <v>0</v>
      </c>
      <c r="K10" s="14">
        <v>0</v>
      </c>
      <c r="L10" s="12">
        <v>517.52</v>
      </c>
      <c r="M10" s="14">
        <v>2</v>
      </c>
      <c r="N10" s="12">
        <v>490.86</v>
      </c>
      <c r="O10" s="14">
        <v>2</v>
      </c>
      <c r="P10" s="12">
        <v>490.86</v>
      </c>
      <c r="Q10" s="14">
        <v>2</v>
      </c>
    </row>
    <row r="11" spans="1:18" ht="63" x14ac:dyDescent="0.25">
      <c r="A11" s="3" t="s">
        <v>19</v>
      </c>
      <c r="B11" s="7" t="s">
        <v>16</v>
      </c>
      <c r="C11" s="8" t="s">
        <v>17</v>
      </c>
      <c r="D11" s="9">
        <v>125054.1</v>
      </c>
      <c r="E11" s="10">
        <v>982</v>
      </c>
      <c r="F11" s="9">
        <v>128029.98</v>
      </c>
      <c r="G11" s="10">
        <v>979</v>
      </c>
      <c r="H11" s="12">
        <v>128316.64</v>
      </c>
      <c r="I11" s="14">
        <v>992</v>
      </c>
      <c r="J11" s="12">
        <v>135597.57</v>
      </c>
      <c r="K11" s="14">
        <v>992</v>
      </c>
      <c r="L11" s="12">
        <v>118986.17</v>
      </c>
      <c r="M11" s="14">
        <v>955</v>
      </c>
      <c r="N11" s="12">
        <v>114978.52</v>
      </c>
      <c r="O11" s="14">
        <v>974</v>
      </c>
      <c r="P11" s="12">
        <v>114008.21</v>
      </c>
      <c r="Q11" s="14">
        <v>970</v>
      </c>
    </row>
    <row r="12" spans="1:18" ht="63" x14ac:dyDescent="0.25">
      <c r="A12" s="3" t="s">
        <v>20</v>
      </c>
      <c r="B12" s="7" t="s">
        <v>16</v>
      </c>
      <c r="C12" s="8" t="s">
        <v>17</v>
      </c>
      <c r="D12" s="9">
        <v>10221.450000000001</v>
      </c>
      <c r="E12" s="10">
        <v>99</v>
      </c>
      <c r="F12" s="9">
        <v>9946.67</v>
      </c>
      <c r="G12" s="10">
        <v>95</v>
      </c>
      <c r="H12" s="12">
        <v>11540.61</v>
      </c>
      <c r="I12" s="14">
        <v>97</v>
      </c>
      <c r="J12" s="12">
        <v>12086.36</v>
      </c>
      <c r="K12" s="14">
        <v>97</v>
      </c>
      <c r="L12" s="12">
        <v>9557.7900000000009</v>
      </c>
      <c r="M12" s="14">
        <v>85</v>
      </c>
      <c r="N12" s="12">
        <v>9561.15</v>
      </c>
      <c r="O12" s="14">
        <v>89</v>
      </c>
      <c r="P12" s="12">
        <v>9543.24</v>
      </c>
      <c r="Q12" s="14">
        <v>89</v>
      </c>
    </row>
    <row r="13" spans="1:18" ht="157.5" x14ac:dyDescent="0.25">
      <c r="A13" s="3" t="s">
        <v>30</v>
      </c>
      <c r="B13" s="7" t="s">
        <v>31</v>
      </c>
      <c r="C13" s="7" t="s">
        <v>29</v>
      </c>
      <c r="D13" s="9">
        <v>68420.09</v>
      </c>
      <c r="E13" s="10">
        <v>17599</v>
      </c>
      <c r="F13" s="9">
        <v>69671.210000000006</v>
      </c>
      <c r="G13" s="10">
        <v>17599</v>
      </c>
      <c r="H13" s="12">
        <v>87123</v>
      </c>
      <c r="I13" s="14">
        <v>18620</v>
      </c>
      <c r="J13" s="12">
        <v>91179.5</v>
      </c>
      <c r="K13" s="14">
        <v>18620</v>
      </c>
      <c r="L13" s="12">
        <v>80671.19</v>
      </c>
      <c r="M13" s="14">
        <v>18042</v>
      </c>
      <c r="N13" s="12">
        <v>76840.73</v>
      </c>
      <c r="O13" s="14">
        <v>18042</v>
      </c>
      <c r="P13" s="12">
        <v>76095.95</v>
      </c>
      <c r="Q13" s="14">
        <v>18042</v>
      </c>
    </row>
    <row r="14" spans="1:18" ht="63" x14ac:dyDescent="0.25">
      <c r="A14" s="3" t="s">
        <v>21</v>
      </c>
      <c r="B14" s="7" t="s">
        <v>22</v>
      </c>
      <c r="C14" s="7" t="s">
        <v>23</v>
      </c>
      <c r="D14" s="11">
        <v>80381.09</v>
      </c>
      <c r="E14" s="10">
        <v>279344</v>
      </c>
      <c r="F14" s="11">
        <v>81533.62</v>
      </c>
      <c r="G14" s="10">
        <v>279344</v>
      </c>
      <c r="H14" s="25">
        <v>91098.42</v>
      </c>
      <c r="I14" s="14">
        <f>262793</f>
        <v>262793</v>
      </c>
      <c r="J14" s="25">
        <v>95931.54</v>
      </c>
      <c r="K14" s="14">
        <f>262793</f>
        <v>262793</v>
      </c>
      <c r="L14" s="12">
        <v>87869.15</v>
      </c>
      <c r="M14" s="14">
        <v>451408</v>
      </c>
      <c r="N14" s="12">
        <v>83400.259999999995</v>
      </c>
      <c r="O14" s="14">
        <v>451148</v>
      </c>
      <c r="P14" s="12">
        <v>84976.09</v>
      </c>
      <c r="Q14" s="14">
        <v>451148</v>
      </c>
      <c r="R14" s="27"/>
    </row>
    <row r="15" spans="1:18" ht="78.75" x14ac:dyDescent="0.25">
      <c r="A15" s="3" t="s">
        <v>61</v>
      </c>
      <c r="B15" s="7" t="s">
        <v>22</v>
      </c>
      <c r="C15" s="7" t="s">
        <v>23</v>
      </c>
      <c r="D15" s="9">
        <v>253.76</v>
      </c>
      <c r="E15" s="10">
        <f>1064</f>
        <v>1064</v>
      </c>
      <c r="F15" s="9">
        <v>248</v>
      </c>
      <c r="G15" s="10">
        <f>1064</f>
        <v>1064</v>
      </c>
      <c r="H15" s="12">
        <v>272.38</v>
      </c>
      <c r="I15" s="14">
        <f>1136</f>
        <v>1136</v>
      </c>
      <c r="J15" s="12">
        <v>311.33</v>
      </c>
      <c r="K15" s="14">
        <f>1136</f>
        <v>1136</v>
      </c>
      <c r="L15" s="13">
        <v>235.25</v>
      </c>
      <c r="M15" s="15">
        <v>860</v>
      </c>
      <c r="N15" s="13">
        <v>226.62</v>
      </c>
      <c r="O15" s="15">
        <v>860</v>
      </c>
      <c r="P15" s="13">
        <v>220.72</v>
      </c>
      <c r="Q15" s="15">
        <v>860</v>
      </c>
    </row>
    <row r="16" spans="1:18" ht="94.5" x14ac:dyDescent="0.25">
      <c r="A16" s="3" t="s">
        <v>24</v>
      </c>
      <c r="B16" s="7" t="s">
        <v>22</v>
      </c>
      <c r="C16" s="7" t="s">
        <v>23</v>
      </c>
      <c r="D16" s="11">
        <v>2480.54</v>
      </c>
      <c r="E16" s="28">
        <v>27504</v>
      </c>
      <c r="F16" s="11">
        <v>2524.56</v>
      </c>
      <c r="G16" s="28">
        <v>27504</v>
      </c>
      <c r="H16" s="25">
        <v>1030.25</v>
      </c>
      <c r="I16" s="26">
        <v>36720</v>
      </c>
      <c r="J16" s="25">
        <v>1030.25</v>
      </c>
      <c r="K16" s="26">
        <v>36720</v>
      </c>
      <c r="L16" s="12">
        <v>2817</v>
      </c>
      <c r="M16" s="14">
        <f>23520+1249</f>
        <v>24769</v>
      </c>
      <c r="N16" s="12">
        <v>155.94</v>
      </c>
      <c r="O16" s="14">
        <v>1559</v>
      </c>
      <c r="P16" s="12">
        <v>246.89</v>
      </c>
      <c r="Q16" s="14">
        <v>1973</v>
      </c>
    </row>
    <row r="17" spans="1:17" ht="267" customHeight="1" x14ac:dyDescent="0.25">
      <c r="A17" s="3" t="s">
        <v>25</v>
      </c>
      <c r="B17" s="7" t="s">
        <v>26</v>
      </c>
      <c r="C17" s="8" t="s">
        <v>17</v>
      </c>
      <c r="D17" s="9">
        <v>3999.59</v>
      </c>
      <c r="E17" s="10">
        <v>1616</v>
      </c>
      <c r="F17" s="9">
        <v>4067.56</v>
      </c>
      <c r="G17" s="10">
        <v>1616</v>
      </c>
      <c r="H17" s="12">
        <v>7779.84</v>
      </c>
      <c r="I17" s="14">
        <v>1616</v>
      </c>
      <c r="J17" s="12">
        <v>7779.84</v>
      </c>
      <c r="K17" s="14">
        <v>1616</v>
      </c>
      <c r="L17" s="12">
        <v>6431.87</v>
      </c>
      <c r="M17" s="14">
        <v>520</v>
      </c>
      <c r="N17" s="12">
        <v>8053.05</v>
      </c>
      <c r="O17" s="14">
        <v>520</v>
      </c>
      <c r="P17" s="12">
        <v>7948.87</v>
      </c>
      <c r="Q17" s="14">
        <v>520</v>
      </c>
    </row>
    <row r="18" spans="1:17" ht="31.5" x14ac:dyDescent="0.25">
      <c r="A18" s="3" t="s">
        <v>27</v>
      </c>
      <c r="B18" s="7" t="s">
        <v>28</v>
      </c>
      <c r="C18" s="7" t="s">
        <v>29</v>
      </c>
      <c r="D18" s="9">
        <v>2.4700000000000002</v>
      </c>
      <c r="E18" s="10">
        <v>40</v>
      </c>
      <c r="F18" s="9">
        <v>2.4700000000000002</v>
      </c>
      <c r="G18" s="10">
        <v>40</v>
      </c>
      <c r="H18" s="12">
        <v>4.8099999999999996</v>
      </c>
      <c r="I18" s="14">
        <v>40</v>
      </c>
      <c r="J18" s="12">
        <v>4.8099999999999996</v>
      </c>
      <c r="K18" s="14">
        <v>40</v>
      </c>
      <c r="L18" s="12">
        <v>12.37</v>
      </c>
      <c r="M18" s="14">
        <v>40</v>
      </c>
      <c r="N18" s="12">
        <v>15.49</v>
      </c>
      <c r="O18" s="14">
        <v>40</v>
      </c>
      <c r="P18" s="12">
        <v>15.29</v>
      </c>
      <c r="Q18" s="14">
        <v>40</v>
      </c>
    </row>
    <row r="19" spans="1:17" ht="78.75" x14ac:dyDescent="0.25">
      <c r="A19" s="3" t="s">
        <v>32</v>
      </c>
      <c r="B19" s="7" t="s">
        <v>22</v>
      </c>
      <c r="C19" s="7" t="s">
        <v>23</v>
      </c>
      <c r="D19" s="9">
        <v>7520.19</v>
      </c>
      <c r="E19" s="10">
        <v>32264</v>
      </c>
      <c r="F19" s="9">
        <v>7694.82</v>
      </c>
      <c r="G19" s="10">
        <v>32264</v>
      </c>
      <c r="H19" s="12">
        <v>8194.5010000000002</v>
      </c>
      <c r="I19" s="14">
        <v>34176</v>
      </c>
      <c r="J19" s="12">
        <v>9366.2099999999991</v>
      </c>
      <c r="K19" s="14">
        <v>34176</v>
      </c>
      <c r="L19" s="13">
        <v>9592.3700000000008</v>
      </c>
      <c r="M19" s="15">
        <v>35067</v>
      </c>
      <c r="N19" s="13">
        <v>9250.74</v>
      </c>
      <c r="O19" s="15">
        <v>35106</v>
      </c>
      <c r="P19" s="13">
        <v>9013.6200000000008</v>
      </c>
      <c r="Q19" s="15">
        <v>35120</v>
      </c>
    </row>
    <row r="20" spans="1:17" ht="94.5" x14ac:dyDescent="0.25">
      <c r="A20" s="3" t="s">
        <v>33</v>
      </c>
      <c r="B20" s="7" t="s">
        <v>34</v>
      </c>
      <c r="C20" s="7" t="s">
        <v>29</v>
      </c>
      <c r="D20" s="9">
        <v>22192.65</v>
      </c>
      <c r="E20" s="10">
        <v>198127</v>
      </c>
      <c r="F20" s="9">
        <v>22899.81</v>
      </c>
      <c r="G20" s="10">
        <v>198123</v>
      </c>
      <c r="H20" s="12">
        <v>24529.11</v>
      </c>
      <c r="I20" s="14">
        <v>231143</v>
      </c>
      <c r="J20" s="12">
        <v>28903.46</v>
      </c>
      <c r="K20" s="14">
        <v>231143</v>
      </c>
      <c r="L20" s="13">
        <v>26041.599999999999</v>
      </c>
      <c r="M20" s="15">
        <v>217900</v>
      </c>
      <c r="N20" s="13">
        <v>25085.46</v>
      </c>
      <c r="O20" s="15">
        <v>227800</v>
      </c>
      <c r="P20" s="13">
        <v>24570.75</v>
      </c>
      <c r="Q20" s="15">
        <v>237800</v>
      </c>
    </row>
    <row r="21" spans="1:17" ht="103.5" customHeight="1" x14ac:dyDescent="0.25">
      <c r="A21" s="3" t="s">
        <v>50</v>
      </c>
      <c r="B21" s="7" t="s">
        <v>51</v>
      </c>
      <c r="C21" s="7" t="s">
        <v>29</v>
      </c>
      <c r="D21" s="9">
        <v>616.07000000000005</v>
      </c>
      <c r="E21" s="10">
        <v>5500</v>
      </c>
      <c r="F21" s="9">
        <v>635.71</v>
      </c>
      <c r="G21" s="10">
        <v>5500</v>
      </c>
      <c r="H21" s="12">
        <v>583.65</v>
      </c>
      <c r="I21" s="14">
        <v>5500</v>
      </c>
      <c r="J21" s="12">
        <v>687.75</v>
      </c>
      <c r="K21" s="14">
        <v>5500</v>
      </c>
      <c r="L21" s="13">
        <v>657.31</v>
      </c>
      <c r="M21" s="15">
        <v>5500</v>
      </c>
      <c r="N21" s="13">
        <v>605.66</v>
      </c>
      <c r="O21" s="15">
        <v>5500</v>
      </c>
      <c r="P21" s="13">
        <v>568.29</v>
      </c>
      <c r="Q21" s="15">
        <v>5500</v>
      </c>
    </row>
    <row r="22" spans="1:17" ht="60.75" customHeight="1" x14ac:dyDescent="0.25">
      <c r="A22" s="3" t="s">
        <v>52</v>
      </c>
      <c r="B22" s="7" t="s">
        <v>51</v>
      </c>
      <c r="C22" s="7" t="s">
        <v>29</v>
      </c>
      <c r="D22" s="9">
        <v>3080.34</v>
      </c>
      <c r="E22" s="10">
        <v>27500</v>
      </c>
      <c r="F22" s="9">
        <v>3178.56</v>
      </c>
      <c r="G22" s="10">
        <v>27500</v>
      </c>
      <c r="H22" s="12">
        <v>2918.33</v>
      </c>
      <c r="I22" s="14">
        <v>27500</v>
      </c>
      <c r="J22" s="12">
        <v>3438.76</v>
      </c>
      <c r="K22" s="14">
        <v>27500</v>
      </c>
      <c r="L22" s="13">
        <v>3286.57</v>
      </c>
      <c r="M22" s="15">
        <v>27500</v>
      </c>
      <c r="N22" s="13">
        <v>3028.32</v>
      </c>
      <c r="O22" s="15">
        <v>27500</v>
      </c>
      <c r="P22" s="13">
        <v>2841.44</v>
      </c>
      <c r="Q22" s="15">
        <v>27500</v>
      </c>
    </row>
    <row r="23" spans="1:17" ht="95.25" customHeight="1" x14ac:dyDescent="0.25">
      <c r="A23" s="3" t="s">
        <v>53</v>
      </c>
      <c r="B23" s="7" t="s">
        <v>54</v>
      </c>
      <c r="C23" s="7" t="s">
        <v>29</v>
      </c>
      <c r="D23" s="9">
        <v>47939.27</v>
      </c>
      <c r="E23" s="10">
        <v>204</v>
      </c>
      <c r="F23" s="9">
        <v>49144.49</v>
      </c>
      <c r="G23" s="10">
        <v>204</v>
      </c>
      <c r="H23" s="12">
        <v>55989.08</v>
      </c>
      <c r="I23" s="14">
        <v>204</v>
      </c>
      <c r="J23" s="12">
        <v>58976.69</v>
      </c>
      <c r="K23" s="14">
        <v>204</v>
      </c>
      <c r="L23" s="13">
        <v>60609.25</v>
      </c>
      <c r="M23" s="15">
        <v>180</v>
      </c>
      <c r="N23" s="13">
        <v>60140.480000000003</v>
      </c>
      <c r="O23" s="15">
        <v>180</v>
      </c>
      <c r="P23" s="13">
        <v>59671.74</v>
      </c>
      <c r="Q23" s="15">
        <v>180</v>
      </c>
    </row>
    <row r="24" spans="1:17" ht="89.25" x14ac:dyDescent="0.25">
      <c r="A24" s="3" t="s">
        <v>35</v>
      </c>
      <c r="B24" s="7" t="s">
        <v>36</v>
      </c>
      <c r="C24" s="8" t="s">
        <v>17</v>
      </c>
      <c r="D24" s="9">
        <v>1078.83</v>
      </c>
      <c r="E24" s="10">
        <v>65</v>
      </c>
      <c r="F24" s="9">
        <v>1110.45</v>
      </c>
      <c r="G24" s="10">
        <v>65</v>
      </c>
      <c r="H24" s="12">
        <v>1211.56</v>
      </c>
      <c r="I24" s="14">
        <v>65</v>
      </c>
      <c r="J24" s="12">
        <v>1418.78</v>
      </c>
      <c r="K24" s="14">
        <v>65</v>
      </c>
      <c r="L24" s="13">
        <v>1357.09</v>
      </c>
      <c r="M24" s="15">
        <v>65</v>
      </c>
      <c r="N24" s="13">
        <v>615.42999999999995</v>
      </c>
      <c r="O24" s="15">
        <v>29</v>
      </c>
      <c r="P24" s="13">
        <v>495.08</v>
      </c>
      <c r="Q24" s="15">
        <v>24</v>
      </c>
    </row>
    <row r="25" spans="1:17" ht="94.5" x14ac:dyDescent="0.25">
      <c r="A25" s="3" t="s">
        <v>37</v>
      </c>
      <c r="B25" s="7" t="s">
        <v>38</v>
      </c>
      <c r="C25" s="7" t="s">
        <v>39</v>
      </c>
      <c r="D25" s="9">
        <v>4431.51</v>
      </c>
      <c r="E25" s="10">
        <v>4784</v>
      </c>
      <c r="F25" s="9">
        <v>4561.38</v>
      </c>
      <c r="G25" s="10">
        <v>4784</v>
      </c>
      <c r="H25" s="12">
        <v>4976.72</v>
      </c>
      <c r="I25" s="14">
        <v>4784</v>
      </c>
      <c r="J25" s="12">
        <v>5827.9</v>
      </c>
      <c r="K25" s="14">
        <v>4784</v>
      </c>
      <c r="L25" s="13">
        <v>5574.5</v>
      </c>
      <c r="M25" s="15">
        <v>4784</v>
      </c>
      <c r="N25" s="13">
        <v>5666.17</v>
      </c>
      <c r="O25" s="15">
        <v>4784</v>
      </c>
      <c r="P25" s="13">
        <v>5507.77</v>
      </c>
      <c r="Q25" s="15">
        <v>4784</v>
      </c>
    </row>
    <row r="26" spans="1:17" ht="78.75" x14ac:dyDescent="0.25">
      <c r="A26" s="3" t="s">
        <v>40</v>
      </c>
      <c r="B26" s="7" t="s">
        <v>41</v>
      </c>
      <c r="C26" s="7" t="s">
        <v>39</v>
      </c>
      <c r="D26" s="9">
        <v>165.97</v>
      </c>
      <c r="E26" s="10">
        <v>10</v>
      </c>
      <c r="F26" s="9">
        <v>153.75</v>
      </c>
      <c r="G26" s="10">
        <v>9</v>
      </c>
      <c r="H26" s="12">
        <v>186.39</v>
      </c>
      <c r="I26" s="14">
        <v>10</v>
      </c>
      <c r="J26" s="12">
        <v>218.27</v>
      </c>
      <c r="K26" s="14">
        <v>10</v>
      </c>
      <c r="L26" s="13">
        <v>229.66</v>
      </c>
      <c r="M26" s="15">
        <v>11</v>
      </c>
      <c r="N26" s="13">
        <v>254.66</v>
      </c>
      <c r="O26" s="15">
        <v>12</v>
      </c>
      <c r="P26" s="13">
        <v>247.54</v>
      </c>
      <c r="Q26" s="15">
        <v>12</v>
      </c>
    </row>
    <row r="27" spans="1:17" ht="63" x14ac:dyDescent="0.25">
      <c r="A27" s="3" t="s">
        <v>42</v>
      </c>
      <c r="B27" s="7" t="s">
        <v>41</v>
      </c>
      <c r="C27" s="7" t="s">
        <v>39</v>
      </c>
      <c r="D27" s="9">
        <v>33.19</v>
      </c>
      <c r="E27" s="10">
        <v>2</v>
      </c>
      <c r="F27" s="9">
        <v>34.17</v>
      </c>
      <c r="G27" s="10">
        <v>2</v>
      </c>
      <c r="H27" s="12">
        <v>37.28</v>
      </c>
      <c r="I27" s="14">
        <v>2</v>
      </c>
      <c r="J27" s="12">
        <v>43.65</v>
      </c>
      <c r="K27" s="14">
        <v>2</v>
      </c>
      <c r="L27" s="13">
        <v>41.76</v>
      </c>
      <c r="M27" s="15">
        <v>2</v>
      </c>
      <c r="N27" s="13">
        <v>42.43</v>
      </c>
      <c r="O27" s="15">
        <v>2</v>
      </c>
      <c r="P27" s="13">
        <v>41.26</v>
      </c>
      <c r="Q27" s="15">
        <v>2</v>
      </c>
    </row>
    <row r="28" spans="1:17" ht="47.25" x14ac:dyDescent="0.25">
      <c r="A28" s="3" t="s">
        <v>43</v>
      </c>
      <c r="B28" s="7" t="s">
        <v>41</v>
      </c>
      <c r="C28" s="7" t="s">
        <v>39</v>
      </c>
      <c r="D28" s="9">
        <v>165.87</v>
      </c>
      <c r="E28" s="10">
        <v>10</v>
      </c>
      <c r="F28" s="9">
        <v>153.75</v>
      </c>
      <c r="G28" s="10">
        <v>9</v>
      </c>
      <c r="H28" s="13">
        <v>186.39</v>
      </c>
      <c r="I28" s="15">
        <v>10</v>
      </c>
      <c r="J28" s="12">
        <v>218.27</v>
      </c>
      <c r="K28" s="15">
        <v>10</v>
      </c>
      <c r="L28" s="13">
        <v>229.66</v>
      </c>
      <c r="M28" s="15">
        <v>11</v>
      </c>
      <c r="N28" s="13">
        <v>254.66</v>
      </c>
      <c r="O28" s="15">
        <v>12</v>
      </c>
      <c r="P28" s="13">
        <v>247.54</v>
      </c>
      <c r="Q28" s="15">
        <v>12</v>
      </c>
    </row>
    <row r="29" spans="1:17" ht="63" x14ac:dyDescent="0.25">
      <c r="A29" s="3" t="s">
        <v>44</v>
      </c>
      <c r="B29" s="7" t="s">
        <v>45</v>
      </c>
      <c r="C29" s="8" t="s">
        <v>17</v>
      </c>
      <c r="D29" s="9">
        <v>497.92</v>
      </c>
      <c r="E29" s="10">
        <v>30</v>
      </c>
      <c r="F29" s="9">
        <v>512.51</v>
      </c>
      <c r="G29" s="10">
        <v>30</v>
      </c>
      <c r="H29" s="12">
        <v>615.1</v>
      </c>
      <c r="I29" s="14">
        <v>33</v>
      </c>
      <c r="J29" s="12">
        <v>720.3</v>
      </c>
      <c r="K29" s="14">
        <v>33</v>
      </c>
      <c r="L29" s="13">
        <v>688.98</v>
      </c>
      <c r="M29" s="15">
        <v>33</v>
      </c>
      <c r="N29" s="13">
        <v>721.34</v>
      </c>
      <c r="O29" s="15">
        <v>34</v>
      </c>
      <c r="P29" s="13">
        <v>825.13</v>
      </c>
      <c r="Q29" s="15">
        <v>40</v>
      </c>
    </row>
    <row r="30" spans="1:17" ht="47.25" x14ac:dyDescent="0.25">
      <c r="A30" s="3" t="s">
        <v>46</v>
      </c>
      <c r="B30" s="7" t="s">
        <v>45</v>
      </c>
      <c r="C30" s="8" t="s">
        <v>17</v>
      </c>
      <c r="D30" s="9">
        <v>680.49</v>
      </c>
      <c r="E30" s="10">
        <v>41</v>
      </c>
      <c r="F30" s="9">
        <v>700.44</v>
      </c>
      <c r="G30" s="10">
        <v>41</v>
      </c>
      <c r="H30" s="13">
        <v>820.13</v>
      </c>
      <c r="I30" s="15">
        <v>44</v>
      </c>
      <c r="J30" s="13">
        <v>960.4</v>
      </c>
      <c r="K30" s="15">
        <v>44</v>
      </c>
      <c r="L30" s="13">
        <v>918.64</v>
      </c>
      <c r="M30" s="15">
        <v>44</v>
      </c>
      <c r="N30" s="13">
        <v>848.86</v>
      </c>
      <c r="O30" s="15">
        <v>40</v>
      </c>
      <c r="P30" s="13">
        <v>825.13</v>
      </c>
      <c r="Q30" s="15">
        <v>40</v>
      </c>
    </row>
    <row r="31" spans="1:17" ht="94.5" x14ac:dyDescent="0.25">
      <c r="A31" s="3" t="s">
        <v>47</v>
      </c>
      <c r="B31" s="7" t="s">
        <v>41</v>
      </c>
      <c r="C31" s="7" t="s">
        <v>39</v>
      </c>
      <c r="D31" s="9">
        <v>265.56</v>
      </c>
      <c r="E31" s="10">
        <v>16</v>
      </c>
      <c r="F31" s="9">
        <v>239.17</v>
      </c>
      <c r="G31" s="10">
        <v>14</v>
      </c>
      <c r="H31" s="12">
        <v>289.23</v>
      </c>
      <c r="I31" s="14">
        <v>16</v>
      </c>
      <c r="J31" s="12">
        <v>349.24</v>
      </c>
      <c r="K31" s="14">
        <v>16</v>
      </c>
      <c r="L31" s="13">
        <v>375.81</v>
      </c>
      <c r="M31" s="15">
        <v>18</v>
      </c>
      <c r="N31" s="13">
        <v>424.43</v>
      </c>
      <c r="O31" s="15">
        <v>20</v>
      </c>
      <c r="P31" s="13">
        <v>412.57</v>
      </c>
      <c r="Q31" s="15">
        <v>20</v>
      </c>
    </row>
    <row r="32" spans="1:17" ht="31.5" x14ac:dyDescent="0.25">
      <c r="A32" s="3" t="s">
        <v>48</v>
      </c>
      <c r="B32" s="7" t="s">
        <v>49</v>
      </c>
      <c r="C32" s="7" t="s">
        <v>39</v>
      </c>
      <c r="D32" s="9">
        <v>66.39</v>
      </c>
      <c r="E32" s="10">
        <v>4</v>
      </c>
      <c r="F32" s="9">
        <v>68.34</v>
      </c>
      <c r="G32" s="10">
        <v>4</v>
      </c>
      <c r="H32" s="12">
        <v>74.56</v>
      </c>
      <c r="I32" s="14">
        <v>4</v>
      </c>
      <c r="J32" s="12">
        <v>87.31</v>
      </c>
      <c r="K32" s="14">
        <v>4</v>
      </c>
      <c r="L32" s="13">
        <v>83.51</v>
      </c>
      <c r="M32" s="15">
        <v>4</v>
      </c>
      <c r="N32" s="13">
        <v>84.89</v>
      </c>
      <c r="O32" s="15">
        <v>4</v>
      </c>
      <c r="P32" s="13">
        <v>82.51</v>
      </c>
      <c r="Q32" s="15">
        <v>4</v>
      </c>
    </row>
    <row r="33" spans="1:17" ht="189" x14ac:dyDescent="0.25">
      <c r="A33" s="3" t="s">
        <v>55</v>
      </c>
      <c r="B33" s="7" t="s">
        <v>41</v>
      </c>
      <c r="C33" s="7" t="s">
        <v>29</v>
      </c>
      <c r="D33" s="9">
        <v>285.48</v>
      </c>
      <c r="E33" s="10">
        <v>4</v>
      </c>
      <c r="F33" s="9">
        <v>291.45</v>
      </c>
      <c r="G33" s="10">
        <v>4</v>
      </c>
      <c r="H33" s="12">
        <v>381.33</v>
      </c>
      <c r="I33" s="14">
        <v>4</v>
      </c>
      <c r="J33" s="12">
        <v>381.33</v>
      </c>
      <c r="K33" s="14">
        <v>4</v>
      </c>
      <c r="L33" s="13">
        <v>403.88</v>
      </c>
      <c r="M33" s="15">
        <v>4</v>
      </c>
      <c r="N33" s="13">
        <v>377.95</v>
      </c>
      <c r="O33" s="15">
        <v>4</v>
      </c>
      <c r="P33" s="13">
        <v>355.56</v>
      </c>
      <c r="Q33" s="15">
        <v>4</v>
      </c>
    </row>
    <row r="34" spans="1:17" ht="47.25" x14ac:dyDescent="0.25">
      <c r="A34" s="3" t="s">
        <v>56</v>
      </c>
      <c r="B34" s="7" t="s">
        <v>41</v>
      </c>
      <c r="C34" s="7" t="s">
        <v>29</v>
      </c>
      <c r="D34" s="9">
        <v>142.74</v>
      </c>
      <c r="E34" s="10">
        <v>2</v>
      </c>
      <c r="F34" s="9">
        <v>145.72999999999999</v>
      </c>
      <c r="G34" s="10">
        <v>2</v>
      </c>
      <c r="H34" s="12">
        <v>190.66</v>
      </c>
      <c r="I34" s="14">
        <v>2</v>
      </c>
      <c r="J34" s="12">
        <v>190.66</v>
      </c>
      <c r="K34" s="14">
        <v>2</v>
      </c>
      <c r="L34" s="13">
        <v>201.94</v>
      </c>
      <c r="M34" s="15">
        <v>2</v>
      </c>
      <c r="N34" s="13">
        <v>188.97</v>
      </c>
      <c r="O34" s="15">
        <v>2</v>
      </c>
      <c r="P34" s="13">
        <v>177.78</v>
      </c>
      <c r="Q34" s="15">
        <v>2</v>
      </c>
    </row>
    <row r="35" spans="1:17" ht="252" x14ac:dyDescent="0.25">
      <c r="A35" s="3" t="s">
        <v>57</v>
      </c>
      <c r="B35" s="7" t="s">
        <v>41</v>
      </c>
      <c r="C35" s="7" t="s">
        <v>29</v>
      </c>
      <c r="D35" s="9">
        <v>1570.13</v>
      </c>
      <c r="E35" s="10">
        <v>22</v>
      </c>
      <c r="F35" s="9">
        <v>1602.99</v>
      </c>
      <c r="G35" s="10">
        <v>22</v>
      </c>
      <c r="H35" s="13">
        <v>2097.29</v>
      </c>
      <c r="I35" s="15">
        <v>22</v>
      </c>
      <c r="J35" s="13">
        <v>2097.29</v>
      </c>
      <c r="K35" s="15">
        <v>22</v>
      </c>
      <c r="L35" s="13">
        <v>2221.33</v>
      </c>
      <c r="M35" s="15">
        <v>22</v>
      </c>
      <c r="N35" s="13">
        <v>2078.6999999999998</v>
      </c>
      <c r="O35" s="15">
        <v>22</v>
      </c>
      <c r="P35" s="13">
        <v>1955.56</v>
      </c>
      <c r="Q35" s="15">
        <v>22</v>
      </c>
    </row>
    <row r="36" spans="1:17" ht="219.75" customHeight="1" x14ac:dyDescent="0.25">
      <c r="A36" s="3" t="s">
        <v>58</v>
      </c>
      <c r="B36" s="7" t="s">
        <v>41</v>
      </c>
      <c r="C36" s="7" t="s">
        <v>29</v>
      </c>
      <c r="D36" s="9">
        <v>999.17</v>
      </c>
      <c r="E36" s="10">
        <v>14</v>
      </c>
      <c r="F36" s="9">
        <v>1020.08</v>
      </c>
      <c r="G36" s="10">
        <v>14</v>
      </c>
      <c r="H36" s="13">
        <v>1334.64</v>
      </c>
      <c r="I36" s="15">
        <v>14</v>
      </c>
      <c r="J36" s="13">
        <v>1334.64</v>
      </c>
      <c r="K36" s="15">
        <v>14</v>
      </c>
      <c r="L36" s="13">
        <v>1413.58</v>
      </c>
      <c r="M36" s="15">
        <v>14</v>
      </c>
      <c r="N36" s="13">
        <v>1322.81</v>
      </c>
      <c r="O36" s="15">
        <v>14</v>
      </c>
      <c r="P36" s="13">
        <v>1244.45</v>
      </c>
      <c r="Q36" s="15">
        <v>14</v>
      </c>
    </row>
    <row r="37" spans="1:17" ht="204.75" x14ac:dyDescent="0.25">
      <c r="A37" s="3" t="s">
        <v>59</v>
      </c>
      <c r="B37" s="7" t="s">
        <v>41</v>
      </c>
      <c r="C37" s="7" t="s">
        <v>29</v>
      </c>
      <c r="D37" s="9">
        <v>1570.13</v>
      </c>
      <c r="E37" s="10">
        <v>22</v>
      </c>
      <c r="F37" s="9">
        <v>1602.99</v>
      </c>
      <c r="G37" s="10">
        <v>22</v>
      </c>
      <c r="H37" s="13">
        <v>2097.29</v>
      </c>
      <c r="I37" s="15">
        <v>22</v>
      </c>
      <c r="J37" s="13">
        <v>2097.29</v>
      </c>
      <c r="K37" s="15">
        <v>22</v>
      </c>
      <c r="L37" s="13">
        <v>2221.33</v>
      </c>
      <c r="M37" s="15">
        <v>22</v>
      </c>
      <c r="N37" s="13">
        <v>2078.6999999999998</v>
      </c>
      <c r="O37" s="15">
        <v>22</v>
      </c>
      <c r="P37" s="13">
        <v>1955.56</v>
      </c>
      <c r="Q37" s="15">
        <v>22</v>
      </c>
    </row>
    <row r="38" spans="1:17" ht="15.75" x14ac:dyDescent="0.25">
      <c r="A38" s="6" t="s">
        <v>14</v>
      </c>
    </row>
  </sheetData>
  <mergeCells count="21">
    <mergeCell ref="M1:Q1"/>
    <mergeCell ref="A2:Q2"/>
    <mergeCell ref="A3:Q3"/>
    <mergeCell ref="A4:A6"/>
    <mergeCell ref="B4:B6"/>
    <mergeCell ref="C4:C6"/>
    <mergeCell ref="D4:G4"/>
    <mergeCell ref="H4:K4"/>
    <mergeCell ref="L4:M4"/>
    <mergeCell ref="N4:O4"/>
    <mergeCell ref="Q5:Q6"/>
    <mergeCell ref="P4:Q4"/>
    <mergeCell ref="D5:E5"/>
    <mergeCell ref="F5:G5"/>
    <mergeCell ref="H5:I5"/>
    <mergeCell ref="J5:K5"/>
    <mergeCell ref="L5:L6"/>
    <mergeCell ref="M5:M6"/>
    <mergeCell ref="N5:N6"/>
    <mergeCell ref="O5:O6"/>
    <mergeCell ref="P5:P6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2025-03-10T08:40:37Z</dcterms:modified>
</cp:coreProperties>
</file>