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На сайт\Квартальные\9 месяцев\"/>
    </mc:Choice>
  </mc:AlternateContent>
  <bookViews>
    <workbookView xWindow="360" yWindow="270" windowWidth="14940" windowHeight="9150"/>
  </bookViews>
  <sheets>
    <sheet name="Доходы" sheetId="1" r:id="rId1"/>
  </sheets>
  <definedNames>
    <definedName name="APPT" localSheetId="0">Доходы!$A$18</definedName>
    <definedName name="FIO" localSheetId="0">Доходы!$F$18</definedName>
    <definedName name="LAST_CELL" localSheetId="0">Доходы!$J$58</definedName>
    <definedName name="SIGN" localSheetId="0">Доходы!$A$18:$H$19</definedName>
  </definedNames>
  <calcPr calcId="162913"/>
</workbook>
</file>

<file path=xl/calcChain.xml><?xml version="1.0" encoding="utf-8"?>
<calcChain xmlns="http://schemas.openxmlformats.org/spreadsheetml/2006/main">
  <c r="I42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2" i="1"/>
  <c r="I33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52" i="1"/>
  <c r="I53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7" i="1"/>
  <c r="G28" i="1"/>
  <c r="G29" i="1"/>
  <c r="G30" i="1"/>
  <c r="G32" i="1"/>
  <c r="G33" i="1"/>
  <c r="G34" i="1"/>
  <c r="G35" i="1"/>
  <c r="G36" i="1"/>
  <c r="G37" i="1"/>
  <c r="G38" i="1"/>
  <c r="G39" i="1"/>
  <c r="G40" i="1"/>
  <c r="G41" i="1"/>
  <c r="G44" i="1"/>
  <c r="G45" i="1"/>
  <c r="G46" i="1"/>
  <c r="G47" i="1"/>
  <c r="G48" i="1"/>
  <c r="G49" i="1"/>
  <c r="G52" i="1"/>
  <c r="G53" i="1"/>
  <c r="G10" i="1"/>
</calcChain>
</file>

<file path=xl/sharedStrings.xml><?xml version="1.0" encoding="utf-8"?>
<sst xmlns="http://schemas.openxmlformats.org/spreadsheetml/2006/main" count="107" uniqueCount="107">
  <si>
    <t>Единица измерения руб.</t>
  </si>
  <si>
    <t>КВД</t>
  </si>
  <si>
    <t>Наименование КВД</t>
  </si>
  <si>
    <t>Бюджетные назначения 2023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</si>
  <si>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</si>
  <si>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</si>
  <si>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</si>
  <si>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</si>
  <si>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</si>
  <si>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</si>
  <si>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</si>
  <si>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</si>
  <si>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</si>
  <si>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</si>
  <si>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</si>
  <si>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</si>
  <si>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</si>
  <si>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</si>
  <si>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</si>
  <si>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</si>
  <si>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</si>
  <si>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10502000020000110</t>
  </si>
  <si>
    <t>Единый налог на вмененный доход для отдельных видов деятельности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</si>
  <si>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</si>
  <si>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</si>
  <si>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</si>
  <si>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</si>
  <si>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</si>
  <si>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</si>
  <si>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</si>
  <si>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</si>
  <si>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</si>
  <si>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</si>
  <si>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</si>
  <si>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</si>
  <si>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</si>
  <si>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</si>
  <si>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</si>
  <si>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</si>
  <si>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</si>
  <si>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</si>
  <si>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</si>
  <si>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</si>
  <si>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</si>
  <si>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</si>
  <si>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</si>
  <si>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</si>
  <si>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11302000000000130</t>
  </si>
  <si>
    <t>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</si>
  <si>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</si>
  <si>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</si>
  <si>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</si>
  <si>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</si>
  <si>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</si>
  <si>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</si>
  <si>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</si>
  <si>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</si>
  <si>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</si>
  <si>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</si>
  <si>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</si>
  <si>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</si>
  <si>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11610000000000140</t>
  </si>
  <si>
    <t>Платежи в целях возмещения причиненного ущерба (убытков)</t>
  </si>
  <si>
    <t>11611000010000140</t>
  </si>
  <si>
    <t>Платежи, уплачиваемые в целях возмещения вреда</t>
  </si>
  <si>
    <t>11700000000000000</t>
  </si>
  <si>
    <t>ПРОЧИЕ НЕНАЛОГОВЫЕ ДОХОДЫ</t>
  </si>
  <si>
    <t>11701000000000180</t>
  </si>
  <si>
    <t>Невыясненные поступления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</si>
  <si>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</si>
  <si>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</si>
  <si>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</si>
  <si>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</si>
  <si>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</si>
  <si>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</si>
  <si>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</si>
  <si>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</si>
  <si>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20230000000000150</t>
  </si>
  <si>
    <t>Субвенции бюджетам бюджетной системы Российской Федерации</t>
  </si>
  <si>
    <t>20240000000000150</t>
  </si>
  <si>
    <t>Иные межбюджетные трансферты</t>
  </si>
  <si>
    <t>20700000000000000</t>
  </si>
  <si>
    <t>ПРОЧИЕ БЕЗВОЗМЕЗДНЫЕ ПОСТУПЛЕНИЯ</t>
  </si>
  <si>
    <t>20705000050000150</t>
  </si>
  <si>
    <t>Прочие безвозмездные поступления в бюджеты муниципальных районов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</si>
  <si>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</si>
  <si>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</si>
  <si>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</si>
  <si>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</si>
  <si>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2024 год</t>
  </si>
  <si>
    <t>2023/2024</t>
  </si>
  <si>
    <t>Бюджетные назначения 2024 год</t>
  </si>
  <si>
    <t>% исполнения</t>
  </si>
  <si>
    <t xml:space="preserve">Отклонение факта периода </t>
  </si>
  <si>
    <t xml:space="preserve">Темп роста периода, % </t>
  </si>
  <si>
    <t>8=6-4</t>
  </si>
  <si>
    <t>9=6/4</t>
  </si>
  <si>
    <t>2023 год</t>
  </si>
  <si>
    <t>Поступило доходов на 01.10.2024</t>
  </si>
  <si>
    <t>Поступило доходов на 01.10.2023</t>
  </si>
  <si>
    <t>1</t>
  </si>
  <si>
    <t>2</t>
  </si>
  <si>
    <t>3</t>
  </si>
  <si>
    <t>4</t>
  </si>
  <si>
    <t>Сведения об исполнении районного бюджета Манского района по доходам на 01.10.2024 и сравнение с соответствующим периодом 2023 года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</si>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</sst>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?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A2FF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wrapText="1"/>
    </xf>
    <xf numFmtId="0" fontId="3" fillId="0" borderId="4" xfId="0" applyFont="1" applyBorder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6" xfId="0" applyFont="1" applyBorder="1" applyAlignment="1"/>
    <xf numFmtId="0" fontId="3" fillId="0" borderId="6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5" fillId="0" borderId="8" xfId="0" applyFont="1" applyBorder="1" applyAlignment="1"/>
    <xf numFmtId="0" fontId="3" fillId="0" borderId="1" xfId="0" applyFont="1" applyBorder="1" applyAlignment="1">
      <alignment horizontal="center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73" fontId="3" fillId="0" borderId="1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73" fontId="3" fillId="0" borderId="3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/>
    <xf numFmtId="49" fontId="3" fillId="2" borderId="1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left"/>
    </xf>
    <xf numFmtId="4" fontId="3" fillId="2" borderId="1" xfId="0" applyNumberFormat="1" applyFont="1" applyFill="1" applyBorder="1" applyAlignment="1" applyProtection="1">
      <alignment horizontal="right"/>
    </xf>
    <xf numFmtId="4" fontId="3" fillId="2" borderId="3" xfId="0" applyNumberFormat="1" applyFont="1" applyFill="1" applyBorder="1" applyAlignment="1" applyProtection="1">
      <alignment horizontal="right"/>
    </xf>
    <xf numFmtId="4" fontId="3" fillId="2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4" fontId="3" fillId="3" borderId="1" xfId="0" applyNumberFormat="1" applyFont="1" applyFill="1" applyBorder="1" applyAlignment="1" applyProtection="1">
      <alignment horizontal="right" vertical="center" wrapText="1"/>
    </xf>
    <xf numFmtId="4" fontId="3" fillId="3" borderId="3" xfId="0" applyNumberFormat="1" applyFont="1" applyFill="1" applyBorder="1" applyAlignment="1" applyProtection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3"/>
  <sheetViews>
    <sheetView showGridLines="0" tabSelected="1" workbookViewId="0">
      <selection activeCell="B7" sqref="B7:B8"/>
    </sheetView>
  </sheetViews>
  <sheetFormatPr defaultRowHeight="12.75" customHeight="1" outlineLevelRow="2" x14ac:dyDescent="0.2"/>
  <cols>
    <col min="1" max="1" width="23.5703125" customWidth="1"/>
    <col min="2" max="2" width="48.5703125" customWidth="1"/>
    <col min="3" max="4" width="17.42578125" customWidth="1"/>
    <col min="5" max="5" width="17.7109375" customWidth="1"/>
    <col min="6" max="6" width="15" customWidth="1"/>
    <col min="7" max="7" width="13.140625" customWidth="1"/>
    <col min="8" max="8" width="13.7109375" customWidth="1"/>
    <col min="9" max="9" width="14.42578125" customWidth="1"/>
    <col min="10" max="10" width="9.140625" customWidth="1"/>
  </cols>
  <sheetData>
    <row r="1" spans="1:10" x14ac:dyDescent="0.2">
      <c r="A1" s="2"/>
      <c r="B1" s="1"/>
      <c r="C1" s="1"/>
      <c r="D1" s="1"/>
      <c r="E1" s="1"/>
      <c r="F1" s="1"/>
      <c r="G1" s="1"/>
      <c r="H1" s="1"/>
      <c r="I1" s="1"/>
      <c r="J1" s="1"/>
    </row>
    <row r="2" spans="1:10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8.75" x14ac:dyDescent="0.3">
      <c r="A3" s="14" t="s">
        <v>104</v>
      </c>
      <c r="B3" s="14"/>
      <c r="C3" s="14"/>
      <c r="D3" s="14"/>
      <c r="E3" s="15"/>
      <c r="F3" s="15"/>
      <c r="G3" s="15"/>
      <c r="H3" s="15"/>
      <c r="I3" s="15"/>
    </row>
    <row r="4" spans="1:10" x14ac:dyDescent="0.2">
      <c r="A4" s="4"/>
      <c r="B4" s="4"/>
      <c r="C4" s="4"/>
      <c r="D4" s="4"/>
    </row>
    <row r="5" spans="1:10" x14ac:dyDescent="0.2">
      <c r="A5" s="4"/>
      <c r="B5" s="4"/>
      <c r="C5" s="4"/>
      <c r="D5" s="4"/>
    </row>
    <row r="6" spans="1:10" x14ac:dyDescent="0.2">
      <c r="A6" s="1" t="s">
        <v>0</v>
      </c>
      <c r="B6" s="1"/>
      <c r="C6" s="1"/>
      <c r="D6" s="1"/>
      <c r="E6" s="1"/>
      <c r="F6" s="1"/>
      <c r="G6" s="1"/>
      <c r="H6" s="1"/>
      <c r="I6" s="1"/>
      <c r="J6" s="1"/>
    </row>
    <row r="7" spans="1:10" x14ac:dyDescent="0.2">
      <c r="A7" s="18" t="s">
        <v>1</v>
      </c>
      <c r="B7" s="18" t="s">
        <v>2</v>
      </c>
      <c r="C7" s="5" t="s">
        <v>97</v>
      </c>
      <c r="D7" s="8"/>
      <c r="E7" s="5" t="s">
        <v>89</v>
      </c>
      <c r="F7" s="6"/>
      <c r="G7" s="7"/>
      <c r="H7" s="5" t="s">
        <v>90</v>
      </c>
      <c r="I7" s="8"/>
      <c r="J7" s="1"/>
    </row>
    <row r="8" spans="1:10" ht="38.25" x14ac:dyDescent="0.2">
      <c r="A8" s="16"/>
      <c r="B8" s="16"/>
      <c r="C8" s="9" t="s">
        <v>3</v>
      </c>
      <c r="D8" s="9" t="s">
        <v>99</v>
      </c>
      <c r="E8" s="9" t="s">
        <v>91</v>
      </c>
      <c r="F8" s="10" t="s">
        <v>98</v>
      </c>
      <c r="G8" s="11" t="s">
        <v>92</v>
      </c>
      <c r="H8" s="11" t="s">
        <v>93</v>
      </c>
      <c r="I8" s="11" t="s">
        <v>94</v>
      </c>
    </row>
    <row r="9" spans="1:10" x14ac:dyDescent="0.2">
      <c r="A9" s="9" t="s">
        <v>100</v>
      </c>
      <c r="B9" s="9" t="s">
        <v>101</v>
      </c>
      <c r="C9" s="9" t="s">
        <v>102</v>
      </c>
      <c r="D9" s="9" t="s">
        <v>103</v>
      </c>
      <c r="E9" s="17">
        <v>5</v>
      </c>
      <c r="F9" s="17">
        <v>6</v>
      </c>
      <c r="G9" s="17">
        <v>7</v>
      </c>
      <c r="H9" s="17" t="s">
        <v>95</v>
      </c>
      <c r="I9" s="17" t="s">
        <v>96</v>
      </c>
    </row>
    <row r="10" spans="1:10" x14ac:dyDescent="0.2">
      <c r="A10" s="25" t="s">
        <v>4</v>
      </c>
      <c r="B10" s="26"/>
      <c r="C10" s="27">
        <v>1104888639.1199999</v>
      </c>
      <c r="D10" s="27">
        <v>757072525.86000001</v>
      </c>
      <c r="E10" s="28">
        <v>1334337176.27</v>
      </c>
      <c r="F10" s="28">
        <v>874651670.20000005</v>
      </c>
      <c r="G10" s="29">
        <f>F10/E10*100</f>
        <v>65.549524194851358</v>
      </c>
      <c r="H10" s="29">
        <f>F10-D10</f>
        <v>117579144.34000003</v>
      </c>
      <c r="I10" s="29">
        <f>F10/D10%</f>
        <v>115.53076360899973</v>
      </c>
    </row>
    <row r="11" spans="1:10" x14ac:dyDescent="0.2">
      <c r="A11" s="30" t="s">
        <v>5</v>
      </c>
      <c r="B11" s="31" t="s">
        <v>6</v>
      </c>
      <c r="C11" s="32">
        <v>95147127</v>
      </c>
      <c r="D11" s="32">
        <v>68738687.909999996</v>
      </c>
      <c r="E11" s="33">
        <v>108372755.84</v>
      </c>
      <c r="F11" s="33">
        <v>83382228.549999997</v>
      </c>
      <c r="G11" s="34">
        <f t="shared" ref="G11:G53" si="0">F11/E11*100</f>
        <v>76.940212421195909</v>
      </c>
      <c r="H11" s="34">
        <f t="shared" ref="H11:H53" si="1">F11-D11</f>
        <v>14643540.640000001</v>
      </c>
      <c r="I11" s="34">
        <f t="shared" ref="I11:I53" si="2">F11/D11*100</f>
        <v>121.30320069416058</v>
      </c>
    </row>
    <row r="12" spans="1:10" outlineLevel="1" x14ac:dyDescent="0.2">
      <c r="A12" s="9" t="s">
        <v>7</v>
      </c>
      <c r="B12" s="19" t="s">
        <v>8</v>
      </c>
      <c r="C12" s="20">
        <v>54486203</v>
      </c>
      <c r="D12" s="20">
        <v>36413322.240000002</v>
      </c>
      <c r="E12" s="12">
        <v>61930120</v>
      </c>
      <c r="F12" s="12">
        <v>44440481.390000001</v>
      </c>
      <c r="G12" s="13">
        <f t="shared" si="0"/>
        <v>71.759075212513721</v>
      </c>
      <c r="H12" s="13">
        <f t="shared" si="1"/>
        <v>8027159.1499999985</v>
      </c>
      <c r="I12" s="13">
        <f t="shared" si="2"/>
        <v>122.04456681291819</v>
      </c>
    </row>
    <row r="13" spans="1:10" outlineLevel="2" x14ac:dyDescent="0.2">
      <c r="A13" s="9" t="s">
        <v>9</v>
      </c>
      <c r="B13" s="19" t="s">
        <v>10</v>
      </c>
      <c r="C13" s="20">
        <v>1156000</v>
      </c>
      <c r="D13" s="20">
        <v>984393.78</v>
      </c>
      <c r="E13" s="12">
        <v>1057627</v>
      </c>
      <c r="F13" s="12">
        <v>1805865.92</v>
      </c>
      <c r="G13" s="13">
        <f t="shared" si="0"/>
        <v>170.74695710302404</v>
      </c>
      <c r="H13" s="13">
        <f t="shared" si="1"/>
        <v>821472.1399999999</v>
      </c>
      <c r="I13" s="13">
        <f t="shared" si="2"/>
        <v>183.44954597336036</v>
      </c>
    </row>
    <row r="14" spans="1:10" outlineLevel="2" x14ac:dyDescent="0.2">
      <c r="A14" s="9" t="s">
        <v>11</v>
      </c>
      <c r="B14" s="19" t="s">
        <v>12</v>
      </c>
      <c r="C14" s="20">
        <v>53330203</v>
      </c>
      <c r="D14" s="20">
        <v>35428928.460000001</v>
      </c>
      <c r="E14" s="12">
        <v>60872493</v>
      </c>
      <c r="F14" s="12">
        <v>42634615.469999999</v>
      </c>
      <c r="G14" s="13">
        <f t="shared" si="0"/>
        <v>70.039213721705138</v>
      </c>
      <c r="H14" s="13">
        <f t="shared" si="1"/>
        <v>7205687.0099999979</v>
      </c>
      <c r="I14" s="13">
        <f t="shared" si="2"/>
        <v>120.33842772901069</v>
      </c>
    </row>
    <row r="15" spans="1:10" ht="38.25" outlineLevel="1" x14ac:dyDescent="0.2">
      <c r="A15" s="9" t="s">
        <v>13</v>
      </c>
      <c r="B15" s="19" t="s">
        <v>14</v>
      </c>
      <c r="C15" s="20">
        <v>1000100</v>
      </c>
      <c r="D15" s="20">
        <v>842261.04</v>
      </c>
      <c r="E15" s="12">
        <v>1404100</v>
      </c>
      <c r="F15" s="12">
        <v>1004029.26</v>
      </c>
      <c r="G15" s="13">
        <f t="shared" si="0"/>
        <v>71.50696246706076</v>
      </c>
      <c r="H15" s="13">
        <f t="shared" si="1"/>
        <v>161768.21999999997</v>
      </c>
      <c r="I15" s="13">
        <f t="shared" si="2"/>
        <v>119.20642322479975</v>
      </c>
    </row>
    <row r="16" spans="1:10" ht="25.5" outlineLevel="2" x14ac:dyDescent="0.2">
      <c r="A16" s="9" t="s">
        <v>15</v>
      </c>
      <c r="B16" s="19" t="s">
        <v>16</v>
      </c>
      <c r="C16" s="20">
        <v>1000100</v>
      </c>
      <c r="D16" s="20">
        <v>842261.04</v>
      </c>
      <c r="E16" s="12">
        <v>1404100</v>
      </c>
      <c r="F16" s="12">
        <v>1004029.26</v>
      </c>
      <c r="G16" s="13">
        <f t="shared" si="0"/>
        <v>71.50696246706076</v>
      </c>
      <c r="H16" s="13">
        <f t="shared" si="1"/>
        <v>161768.21999999997</v>
      </c>
      <c r="I16" s="13">
        <f t="shared" si="2"/>
        <v>119.20642322479975</v>
      </c>
    </row>
    <row r="17" spans="1:9" outlineLevel="1" x14ac:dyDescent="0.2">
      <c r="A17" s="9" t="s">
        <v>17</v>
      </c>
      <c r="B17" s="19" t="s">
        <v>18</v>
      </c>
      <c r="C17" s="20">
        <v>27992799</v>
      </c>
      <c r="D17" s="20">
        <v>19853700.780000001</v>
      </c>
      <c r="E17" s="12">
        <v>29331767</v>
      </c>
      <c r="F17" s="12">
        <v>22107565.5</v>
      </c>
      <c r="G17" s="13">
        <f t="shared" si="0"/>
        <v>75.370725193610056</v>
      </c>
      <c r="H17" s="13">
        <f t="shared" si="1"/>
        <v>2253864.7199999988</v>
      </c>
      <c r="I17" s="13">
        <f t="shared" si="2"/>
        <v>111.35236571244427</v>
      </c>
    </row>
    <row r="18" spans="1:9" ht="25.5" outlineLevel="2" x14ac:dyDescent="0.2">
      <c r="A18" s="9" t="s">
        <v>19</v>
      </c>
      <c r="B18" s="19" t="s">
        <v>20</v>
      </c>
      <c r="C18" s="20">
        <v>24550995</v>
      </c>
      <c r="D18" s="20">
        <v>17942130.719999999</v>
      </c>
      <c r="E18" s="12">
        <v>25851504</v>
      </c>
      <c r="F18" s="12">
        <v>18269221.02</v>
      </c>
      <c r="G18" s="13">
        <f t="shared" si="0"/>
        <v>70.669857428797954</v>
      </c>
      <c r="H18" s="13">
        <f t="shared" si="1"/>
        <v>327090.30000000075</v>
      </c>
      <c r="I18" s="13">
        <f t="shared" si="2"/>
        <v>101.82302929961043</v>
      </c>
    </row>
    <row r="19" spans="1:9" ht="25.5" outlineLevel="2" x14ac:dyDescent="0.2">
      <c r="A19" s="9" t="s">
        <v>21</v>
      </c>
      <c r="B19" s="19" t="s">
        <v>22</v>
      </c>
      <c r="C19" s="20">
        <v>0</v>
      </c>
      <c r="D19" s="20">
        <v>-192295.36</v>
      </c>
      <c r="E19" s="12">
        <v>20361</v>
      </c>
      <c r="F19" s="12">
        <v>13325.22</v>
      </c>
      <c r="G19" s="13">
        <f t="shared" si="0"/>
        <v>65.444820981287748</v>
      </c>
      <c r="H19" s="13">
        <f t="shared" si="1"/>
        <v>205620.58</v>
      </c>
      <c r="I19" s="13">
        <f t="shared" si="2"/>
        <v>-6.9295587787453634</v>
      </c>
    </row>
    <row r="20" spans="1:9" outlineLevel="2" x14ac:dyDescent="0.2">
      <c r="A20" s="9" t="s">
        <v>23</v>
      </c>
      <c r="B20" s="19" t="s">
        <v>24</v>
      </c>
      <c r="C20" s="20">
        <v>436704</v>
      </c>
      <c r="D20" s="20">
        <v>581090.93999999994</v>
      </c>
      <c r="E20" s="12">
        <v>459872</v>
      </c>
      <c r="F20" s="12">
        <v>373446.5</v>
      </c>
      <c r="G20" s="13">
        <f t="shared" si="0"/>
        <v>81.20661836337068</v>
      </c>
      <c r="H20" s="13">
        <f t="shared" si="1"/>
        <v>-207644.43999999994</v>
      </c>
      <c r="I20" s="13">
        <f t="shared" si="2"/>
        <v>64.266446831884878</v>
      </c>
    </row>
    <row r="21" spans="1:9" ht="25.5" outlineLevel="2" x14ac:dyDescent="0.2">
      <c r="A21" s="9" t="s">
        <v>25</v>
      </c>
      <c r="B21" s="19" t="s">
        <v>26</v>
      </c>
      <c r="C21" s="20">
        <v>3005100</v>
      </c>
      <c r="D21" s="20">
        <v>1522774.48</v>
      </c>
      <c r="E21" s="12">
        <v>3000030</v>
      </c>
      <c r="F21" s="12">
        <v>3451572.76</v>
      </c>
      <c r="G21" s="13">
        <f t="shared" si="0"/>
        <v>115.05127482058512</v>
      </c>
      <c r="H21" s="13">
        <f t="shared" si="1"/>
        <v>1928798.2799999998</v>
      </c>
      <c r="I21" s="13">
        <f t="shared" si="2"/>
        <v>226.66342293837235</v>
      </c>
    </row>
    <row r="22" spans="1:9" outlineLevel="1" x14ac:dyDescent="0.2">
      <c r="A22" s="9" t="s">
        <v>27</v>
      </c>
      <c r="B22" s="19" t="s">
        <v>28</v>
      </c>
      <c r="C22" s="20">
        <v>3266766</v>
      </c>
      <c r="D22" s="20">
        <v>2262280.0499999998</v>
      </c>
      <c r="E22" s="12">
        <v>3216060</v>
      </c>
      <c r="F22" s="12">
        <v>3051424.11</v>
      </c>
      <c r="G22" s="13">
        <f t="shared" si="0"/>
        <v>94.880820320516406</v>
      </c>
      <c r="H22" s="13">
        <f t="shared" si="1"/>
        <v>789144.06</v>
      </c>
      <c r="I22" s="13">
        <f t="shared" si="2"/>
        <v>134.88268660637308</v>
      </c>
    </row>
    <row r="23" spans="1:9" ht="25.5" outlineLevel="2" x14ac:dyDescent="0.2">
      <c r="A23" s="9" t="s">
        <v>29</v>
      </c>
      <c r="B23" s="19" t="s">
        <v>30</v>
      </c>
      <c r="C23" s="20">
        <v>3266766</v>
      </c>
      <c r="D23" s="20">
        <v>2262280.0499999998</v>
      </c>
      <c r="E23" s="12">
        <v>3216060</v>
      </c>
      <c r="F23" s="12">
        <v>3051424.11</v>
      </c>
      <c r="G23" s="13">
        <f t="shared" si="0"/>
        <v>94.880820320516406</v>
      </c>
      <c r="H23" s="13">
        <f t="shared" si="1"/>
        <v>789144.06</v>
      </c>
      <c r="I23" s="13">
        <f t="shared" si="2"/>
        <v>134.88268660637308</v>
      </c>
    </row>
    <row r="24" spans="1:9" ht="38.25" outlineLevel="1" x14ac:dyDescent="0.2">
      <c r="A24" s="9" t="s">
        <v>31</v>
      </c>
      <c r="B24" s="19" t="s">
        <v>32</v>
      </c>
      <c r="C24" s="20">
        <v>6385000</v>
      </c>
      <c r="D24" s="20">
        <v>5546323.5899999999</v>
      </c>
      <c r="E24" s="12">
        <v>7310000</v>
      </c>
      <c r="F24" s="12">
        <v>4533863.18</v>
      </c>
      <c r="G24" s="13">
        <f t="shared" si="0"/>
        <v>62.022752120383032</v>
      </c>
      <c r="H24" s="13">
        <f t="shared" si="1"/>
        <v>-1012460.4100000001</v>
      </c>
      <c r="I24" s="13">
        <f t="shared" si="2"/>
        <v>81.745377932411628</v>
      </c>
    </row>
    <row r="25" spans="1:9" ht="76.5" outlineLevel="2" x14ac:dyDescent="0.2">
      <c r="A25" s="9" t="s">
        <v>33</v>
      </c>
      <c r="B25" s="21" t="s">
        <v>34</v>
      </c>
      <c r="C25" s="20">
        <v>6025000</v>
      </c>
      <c r="D25" s="20">
        <v>5320863.0199999996</v>
      </c>
      <c r="E25" s="12">
        <v>6950000</v>
      </c>
      <c r="F25" s="12">
        <v>4199057.5199999996</v>
      </c>
      <c r="G25" s="13">
        <f t="shared" si="0"/>
        <v>60.418093812949635</v>
      </c>
      <c r="H25" s="13">
        <f t="shared" si="1"/>
        <v>-1121805.5</v>
      </c>
      <c r="I25" s="13">
        <f t="shared" si="2"/>
        <v>78.916850597668642</v>
      </c>
    </row>
    <row r="26" spans="1:9" ht="63.75" outlineLevel="2" x14ac:dyDescent="0.2">
      <c r="A26" s="9" t="s">
        <v>35</v>
      </c>
      <c r="B26" s="19" t="s">
        <v>36</v>
      </c>
      <c r="C26" s="20">
        <v>0</v>
      </c>
      <c r="D26" s="20">
        <v>444.44</v>
      </c>
      <c r="E26" s="12">
        <v>0</v>
      </c>
      <c r="F26" s="12">
        <v>19883.16</v>
      </c>
      <c r="G26" s="13"/>
      <c r="H26" s="13">
        <f t="shared" si="1"/>
        <v>19438.72</v>
      </c>
      <c r="I26" s="13">
        <f t="shared" si="2"/>
        <v>4473.7557375573761</v>
      </c>
    </row>
    <row r="27" spans="1:9" ht="76.5" outlineLevel="2" x14ac:dyDescent="0.2">
      <c r="A27" s="9" t="s">
        <v>37</v>
      </c>
      <c r="B27" s="21" t="s">
        <v>38</v>
      </c>
      <c r="C27" s="20">
        <v>360000</v>
      </c>
      <c r="D27" s="20">
        <v>225016.13</v>
      </c>
      <c r="E27" s="12">
        <v>360000</v>
      </c>
      <c r="F27" s="12">
        <v>314922.5</v>
      </c>
      <c r="G27" s="13">
        <f t="shared" si="0"/>
        <v>87.478472222222223</v>
      </c>
      <c r="H27" s="13">
        <f t="shared" si="1"/>
        <v>89906.37</v>
      </c>
      <c r="I27" s="13">
        <f t="shared" si="2"/>
        <v>139.95552229966805</v>
      </c>
    </row>
    <row r="28" spans="1:9" ht="25.5" outlineLevel="1" x14ac:dyDescent="0.2">
      <c r="A28" s="9" t="s">
        <v>39</v>
      </c>
      <c r="B28" s="19" t="s">
        <v>40</v>
      </c>
      <c r="C28" s="20">
        <v>104500</v>
      </c>
      <c r="D28" s="20">
        <v>55534.58</v>
      </c>
      <c r="E28" s="12">
        <v>74153</v>
      </c>
      <c r="F28" s="12">
        <v>105175.72</v>
      </c>
      <c r="G28" s="13">
        <f t="shared" si="0"/>
        <v>141.83609564009546</v>
      </c>
      <c r="H28" s="13">
        <f t="shared" si="1"/>
        <v>49641.14</v>
      </c>
      <c r="I28" s="13">
        <f t="shared" si="2"/>
        <v>189.38780125824306</v>
      </c>
    </row>
    <row r="29" spans="1:9" outlineLevel="2" x14ac:dyDescent="0.2">
      <c r="A29" s="9" t="s">
        <v>41</v>
      </c>
      <c r="B29" s="19" t="s">
        <v>42</v>
      </c>
      <c r="C29" s="20">
        <v>104500</v>
      </c>
      <c r="D29" s="20">
        <v>55534.58</v>
      </c>
      <c r="E29" s="12">
        <v>74153</v>
      </c>
      <c r="F29" s="12">
        <v>105175.72</v>
      </c>
      <c r="G29" s="13">
        <f t="shared" si="0"/>
        <v>141.83609564009546</v>
      </c>
      <c r="H29" s="13">
        <f t="shared" si="1"/>
        <v>49641.14</v>
      </c>
      <c r="I29" s="13">
        <f t="shared" si="2"/>
        <v>189.38780125824306</v>
      </c>
    </row>
    <row r="30" spans="1:9" ht="25.5" outlineLevel="1" x14ac:dyDescent="0.2">
      <c r="A30" s="9" t="s">
        <v>43</v>
      </c>
      <c r="B30" s="19" t="s">
        <v>44</v>
      </c>
      <c r="C30" s="20">
        <v>363469</v>
      </c>
      <c r="D30" s="20">
        <v>167351.32999999999</v>
      </c>
      <c r="E30" s="12">
        <v>359763</v>
      </c>
      <c r="F30" s="12">
        <v>273506.40000000002</v>
      </c>
      <c r="G30" s="13">
        <f t="shared" si="0"/>
        <v>76.02404916570076</v>
      </c>
      <c r="H30" s="13">
        <f t="shared" si="1"/>
        <v>106155.07000000004</v>
      </c>
      <c r="I30" s="13">
        <f t="shared" si="2"/>
        <v>163.43246271182909</v>
      </c>
    </row>
    <row r="31" spans="1:9" outlineLevel="2" x14ac:dyDescent="0.2">
      <c r="A31" s="9" t="s">
        <v>45</v>
      </c>
      <c r="B31" s="19" t="s">
        <v>46</v>
      </c>
      <c r="C31" s="20">
        <v>100000</v>
      </c>
      <c r="D31" s="20">
        <v>0</v>
      </c>
      <c r="E31" s="24">
        <v>0</v>
      </c>
      <c r="F31" s="24">
        <v>0</v>
      </c>
      <c r="G31" s="13">
        <v>0</v>
      </c>
      <c r="H31" s="13">
        <f t="shared" si="1"/>
        <v>0</v>
      </c>
      <c r="I31" s="13">
        <v>0</v>
      </c>
    </row>
    <row r="32" spans="1:9" outlineLevel="2" x14ac:dyDescent="0.2">
      <c r="A32" s="9" t="s">
        <v>47</v>
      </c>
      <c r="B32" s="19" t="s">
        <v>48</v>
      </c>
      <c r="C32" s="20">
        <v>263469</v>
      </c>
      <c r="D32" s="20">
        <v>167351.32999999999</v>
      </c>
      <c r="E32" s="12">
        <v>359763</v>
      </c>
      <c r="F32" s="12">
        <v>273506.40000000002</v>
      </c>
      <c r="G32" s="13">
        <f t="shared" si="0"/>
        <v>76.02404916570076</v>
      </c>
      <c r="H32" s="13">
        <f t="shared" si="1"/>
        <v>106155.07000000004</v>
      </c>
      <c r="I32" s="13">
        <f t="shared" si="2"/>
        <v>163.43246271182909</v>
      </c>
    </row>
    <row r="33" spans="1:9" ht="25.5" outlineLevel="1" x14ac:dyDescent="0.2">
      <c r="A33" s="9" t="s">
        <v>49</v>
      </c>
      <c r="B33" s="19" t="s">
        <v>50</v>
      </c>
      <c r="C33" s="20">
        <v>116000</v>
      </c>
      <c r="D33" s="20">
        <v>700714.82</v>
      </c>
      <c r="E33" s="12">
        <v>1416000</v>
      </c>
      <c r="F33" s="12">
        <v>4495331.0599999996</v>
      </c>
      <c r="G33" s="13">
        <f t="shared" si="0"/>
        <v>317.46688276836153</v>
      </c>
      <c r="H33" s="13">
        <f t="shared" si="1"/>
        <v>3794616.2399999998</v>
      </c>
      <c r="I33" s="13">
        <f t="shared" si="2"/>
        <v>641.53503418123796</v>
      </c>
    </row>
    <row r="34" spans="1:9" ht="76.5" outlineLevel="1" x14ac:dyDescent="0.2">
      <c r="A34" s="22" t="s">
        <v>105</v>
      </c>
      <c r="B34" s="23" t="s">
        <v>106</v>
      </c>
      <c r="C34" s="20">
        <v>0</v>
      </c>
      <c r="D34" s="20">
        <v>0</v>
      </c>
      <c r="E34" s="12">
        <v>300000</v>
      </c>
      <c r="F34" s="12">
        <v>2514520.0099999998</v>
      </c>
      <c r="G34" s="13">
        <f t="shared" si="0"/>
        <v>838.1733366666665</v>
      </c>
      <c r="H34" s="13">
        <f t="shared" si="1"/>
        <v>2514520.0099999998</v>
      </c>
      <c r="I34" s="13"/>
    </row>
    <row r="35" spans="1:9" ht="25.5" outlineLevel="2" x14ac:dyDescent="0.2">
      <c r="A35" s="9" t="s">
        <v>51</v>
      </c>
      <c r="B35" s="19" t="s">
        <v>52</v>
      </c>
      <c r="C35" s="20">
        <v>100000</v>
      </c>
      <c r="D35" s="20">
        <v>593215.81999999995</v>
      </c>
      <c r="E35" s="12">
        <v>1100000</v>
      </c>
      <c r="F35" s="12">
        <v>1916846.57</v>
      </c>
      <c r="G35" s="13">
        <f t="shared" si="0"/>
        <v>174.25877909090909</v>
      </c>
      <c r="H35" s="13">
        <f t="shared" si="1"/>
        <v>1323630.75</v>
      </c>
      <c r="I35" s="13">
        <f t="shared" si="2"/>
        <v>323.12802615412386</v>
      </c>
    </row>
    <row r="36" spans="1:9" ht="63.75" outlineLevel="2" x14ac:dyDescent="0.2">
      <c r="A36" s="9" t="s">
        <v>53</v>
      </c>
      <c r="B36" s="19" t="s">
        <v>54</v>
      </c>
      <c r="C36" s="20">
        <v>16000</v>
      </c>
      <c r="D36" s="20">
        <v>107499</v>
      </c>
      <c r="E36" s="12">
        <v>16000</v>
      </c>
      <c r="F36" s="12">
        <v>63964.480000000003</v>
      </c>
      <c r="G36" s="13">
        <f t="shared" si="0"/>
        <v>399.77800000000002</v>
      </c>
      <c r="H36" s="13">
        <f t="shared" si="1"/>
        <v>-43534.52</v>
      </c>
      <c r="I36" s="13">
        <f t="shared" si="2"/>
        <v>59.502395371119732</v>
      </c>
    </row>
    <row r="37" spans="1:9" outlineLevel="1" x14ac:dyDescent="0.2">
      <c r="A37" s="9" t="s">
        <v>55</v>
      </c>
      <c r="B37" s="19" t="s">
        <v>56</v>
      </c>
      <c r="C37" s="20">
        <v>1432290</v>
      </c>
      <c r="D37" s="20">
        <v>2901705.88</v>
      </c>
      <c r="E37" s="12">
        <v>3330792.84</v>
      </c>
      <c r="F37" s="12">
        <v>3360729.98</v>
      </c>
      <c r="G37" s="13">
        <f t="shared" si="0"/>
        <v>100.89879921802643</v>
      </c>
      <c r="H37" s="13">
        <f t="shared" si="1"/>
        <v>459024.10000000009</v>
      </c>
      <c r="I37" s="13">
        <f t="shared" si="2"/>
        <v>115.81911189427649</v>
      </c>
    </row>
    <row r="38" spans="1:9" ht="38.25" outlineLevel="2" x14ac:dyDescent="0.2">
      <c r="A38" s="9" t="s">
        <v>57</v>
      </c>
      <c r="B38" s="19" t="s">
        <v>58</v>
      </c>
      <c r="C38" s="20">
        <v>827290</v>
      </c>
      <c r="D38" s="20">
        <v>573934.81999999995</v>
      </c>
      <c r="E38" s="12">
        <v>700995</v>
      </c>
      <c r="F38" s="12">
        <v>362703.67</v>
      </c>
      <c r="G38" s="13">
        <f t="shared" si="0"/>
        <v>51.741263489753855</v>
      </c>
      <c r="H38" s="13">
        <f t="shared" si="1"/>
        <v>-211231.14999999997</v>
      </c>
      <c r="I38" s="13">
        <f t="shared" si="2"/>
        <v>63.195968838412696</v>
      </c>
    </row>
    <row r="39" spans="1:9" ht="102" outlineLevel="2" x14ac:dyDescent="0.2">
      <c r="A39" s="9" t="s">
        <v>59</v>
      </c>
      <c r="B39" s="21" t="s">
        <v>60</v>
      </c>
      <c r="C39" s="20">
        <v>151000</v>
      </c>
      <c r="D39" s="20">
        <v>212258.59</v>
      </c>
      <c r="E39" s="12">
        <v>159400</v>
      </c>
      <c r="F39" s="12">
        <v>342562.07</v>
      </c>
      <c r="G39" s="13">
        <f t="shared" si="0"/>
        <v>214.90719573400253</v>
      </c>
      <c r="H39" s="13">
        <f t="shared" si="1"/>
        <v>130303.48000000001</v>
      </c>
      <c r="I39" s="13">
        <f t="shared" si="2"/>
        <v>161.38902552777722</v>
      </c>
    </row>
    <row r="40" spans="1:9" ht="25.5" outlineLevel="2" x14ac:dyDescent="0.2">
      <c r="A40" s="9" t="s">
        <v>61</v>
      </c>
      <c r="B40" s="19" t="s">
        <v>62</v>
      </c>
      <c r="C40" s="20">
        <v>243000</v>
      </c>
      <c r="D40" s="20">
        <v>122378.26</v>
      </c>
      <c r="E40" s="12">
        <v>130397.84</v>
      </c>
      <c r="F40" s="12">
        <v>150391.96</v>
      </c>
      <c r="G40" s="13">
        <f t="shared" si="0"/>
        <v>115.33316809542245</v>
      </c>
      <c r="H40" s="13">
        <f t="shared" si="1"/>
        <v>28013.699999999997</v>
      </c>
      <c r="I40" s="13">
        <f t="shared" si="2"/>
        <v>122.89107558809873</v>
      </c>
    </row>
    <row r="41" spans="1:9" outlineLevel="2" x14ac:dyDescent="0.2">
      <c r="A41" s="9" t="s">
        <v>63</v>
      </c>
      <c r="B41" s="19" t="s">
        <v>64</v>
      </c>
      <c r="C41" s="20">
        <v>211000</v>
      </c>
      <c r="D41" s="20">
        <v>1993134.21</v>
      </c>
      <c r="E41" s="12">
        <v>2340000</v>
      </c>
      <c r="F41" s="12">
        <v>2505072.2799999998</v>
      </c>
      <c r="G41" s="13">
        <f t="shared" si="0"/>
        <v>107.05437094017094</v>
      </c>
      <c r="H41" s="13">
        <f t="shared" si="1"/>
        <v>511938.06999999983</v>
      </c>
      <c r="I41" s="13">
        <f t="shared" si="2"/>
        <v>125.68507767472417</v>
      </c>
    </row>
    <row r="42" spans="1:9" outlineLevel="1" x14ac:dyDescent="0.2">
      <c r="A42" s="9" t="s">
        <v>65</v>
      </c>
      <c r="B42" s="19" t="s">
        <v>66</v>
      </c>
      <c r="C42" s="20">
        <v>0</v>
      </c>
      <c r="D42" s="20">
        <v>-4506.3999999999996</v>
      </c>
      <c r="E42" s="12">
        <v>0</v>
      </c>
      <c r="F42" s="12">
        <v>10121.950000000001</v>
      </c>
      <c r="G42" s="13"/>
      <c r="H42" s="13">
        <f t="shared" si="1"/>
        <v>14628.35</v>
      </c>
      <c r="I42" s="13">
        <f>F42/D42%</f>
        <v>-224.61277294514474</v>
      </c>
    </row>
    <row r="43" spans="1:9" outlineLevel="2" x14ac:dyDescent="0.2">
      <c r="A43" s="9" t="s">
        <v>67</v>
      </c>
      <c r="B43" s="19" t="s">
        <v>68</v>
      </c>
      <c r="C43" s="20">
        <v>0</v>
      </c>
      <c r="D43" s="20">
        <v>-4506.3999999999996</v>
      </c>
      <c r="E43" s="12">
        <v>0</v>
      </c>
      <c r="F43" s="12">
        <v>10121.950000000001</v>
      </c>
      <c r="G43" s="13"/>
      <c r="H43" s="13">
        <f t="shared" si="1"/>
        <v>14628.35</v>
      </c>
      <c r="I43" s="13">
        <f t="shared" si="2"/>
        <v>-224.61277294514471</v>
      </c>
    </row>
    <row r="44" spans="1:9" x14ac:dyDescent="0.2">
      <c r="A44" s="30" t="s">
        <v>69</v>
      </c>
      <c r="B44" s="31" t="s">
        <v>70</v>
      </c>
      <c r="C44" s="32">
        <v>1009741512.12</v>
      </c>
      <c r="D44" s="32">
        <v>688333837.95000005</v>
      </c>
      <c r="E44" s="33">
        <v>1225964420.4300001</v>
      </c>
      <c r="F44" s="33">
        <v>791269441.64999998</v>
      </c>
      <c r="G44" s="34">
        <f t="shared" si="0"/>
        <v>64.542610573679355</v>
      </c>
      <c r="H44" s="34">
        <f t="shared" si="1"/>
        <v>102935603.69999993</v>
      </c>
      <c r="I44" s="34">
        <f t="shared" si="2"/>
        <v>114.95431402973932</v>
      </c>
    </row>
    <row r="45" spans="1:9" ht="38.25" outlineLevel="1" x14ac:dyDescent="0.2">
      <c r="A45" s="9" t="s">
        <v>71</v>
      </c>
      <c r="B45" s="19" t="s">
        <v>72</v>
      </c>
      <c r="C45" s="20">
        <v>987659510.65999997</v>
      </c>
      <c r="D45" s="20">
        <v>688719071.95000005</v>
      </c>
      <c r="E45" s="12">
        <v>1227080379.6800001</v>
      </c>
      <c r="F45" s="12">
        <v>792385400.89999998</v>
      </c>
      <c r="G45" s="13">
        <f t="shared" si="0"/>
        <v>64.574857036393936</v>
      </c>
      <c r="H45" s="13">
        <f t="shared" si="1"/>
        <v>103666328.94999993</v>
      </c>
      <c r="I45" s="13">
        <f t="shared" si="2"/>
        <v>115.05204853068538</v>
      </c>
    </row>
    <row r="46" spans="1:9" ht="25.5" outlineLevel="2" x14ac:dyDescent="0.2">
      <c r="A46" s="9" t="s">
        <v>73</v>
      </c>
      <c r="B46" s="19" t="s">
        <v>74</v>
      </c>
      <c r="C46" s="20">
        <v>370351500</v>
      </c>
      <c r="D46" s="20">
        <v>305648500</v>
      </c>
      <c r="E46" s="12">
        <v>453542800</v>
      </c>
      <c r="F46" s="12">
        <v>363877600</v>
      </c>
      <c r="G46" s="13">
        <f t="shared" si="0"/>
        <v>80.230046646093825</v>
      </c>
      <c r="H46" s="13">
        <f t="shared" si="1"/>
        <v>58229100</v>
      </c>
      <c r="I46" s="13">
        <f t="shared" si="2"/>
        <v>119.05100139539373</v>
      </c>
    </row>
    <row r="47" spans="1:9" ht="25.5" outlineLevel="2" x14ac:dyDescent="0.2">
      <c r="A47" s="9" t="s">
        <v>75</v>
      </c>
      <c r="B47" s="19" t="s">
        <v>76</v>
      </c>
      <c r="C47" s="20">
        <v>35157194.649999999</v>
      </c>
      <c r="D47" s="20">
        <v>25388508.170000002</v>
      </c>
      <c r="E47" s="12">
        <v>56323988.799999997</v>
      </c>
      <c r="F47" s="12">
        <v>33048367.829999998</v>
      </c>
      <c r="G47" s="13">
        <f t="shared" si="0"/>
        <v>58.67547475614866</v>
      </c>
      <c r="H47" s="13">
        <f t="shared" si="1"/>
        <v>7659859.6599999964</v>
      </c>
      <c r="I47" s="13">
        <f t="shared" si="2"/>
        <v>130.17057799816362</v>
      </c>
    </row>
    <row r="48" spans="1:9" ht="25.5" outlineLevel="2" x14ac:dyDescent="0.2">
      <c r="A48" s="9" t="s">
        <v>77</v>
      </c>
      <c r="B48" s="19" t="s">
        <v>78</v>
      </c>
      <c r="C48" s="20">
        <v>431537678.18000001</v>
      </c>
      <c r="D48" s="20">
        <v>276813108.05000001</v>
      </c>
      <c r="E48" s="12">
        <v>430378973.73000002</v>
      </c>
      <c r="F48" s="12">
        <v>305476514.01999998</v>
      </c>
      <c r="G48" s="13">
        <f t="shared" si="0"/>
        <v>70.978493993910092</v>
      </c>
      <c r="H48" s="13">
        <f t="shared" si="1"/>
        <v>28663405.969999969</v>
      </c>
      <c r="I48" s="13">
        <f t="shared" si="2"/>
        <v>110.35478636539951</v>
      </c>
    </row>
    <row r="49" spans="1:9" outlineLevel="2" x14ac:dyDescent="0.2">
      <c r="A49" s="9" t="s">
        <v>79</v>
      </c>
      <c r="B49" s="19" t="s">
        <v>80</v>
      </c>
      <c r="C49" s="20">
        <v>150613137.83000001</v>
      </c>
      <c r="D49" s="20">
        <v>80868955.730000004</v>
      </c>
      <c r="E49" s="12">
        <v>286834617.14999998</v>
      </c>
      <c r="F49" s="12">
        <v>89982919.049999997</v>
      </c>
      <c r="G49" s="13">
        <f t="shared" si="0"/>
        <v>31.371010913561904</v>
      </c>
      <c r="H49" s="13">
        <f t="shared" si="1"/>
        <v>9113963.3199999928</v>
      </c>
      <c r="I49" s="13">
        <f t="shared" si="2"/>
        <v>111.27003958160297</v>
      </c>
    </row>
    <row r="50" spans="1:9" outlineLevel="1" x14ac:dyDescent="0.2">
      <c r="A50" s="9" t="s">
        <v>81</v>
      </c>
      <c r="B50" s="19" t="s">
        <v>82</v>
      </c>
      <c r="C50" s="20">
        <v>22473714.379999999</v>
      </c>
      <c r="D50" s="20">
        <v>0</v>
      </c>
      <c r="E50" s="24">
        <v>0</v>
      </c>
      <c r="F50" s="24">
        <v>0</v>
      </c>
      <c r="G50" s="13">
        <v>0</v>
      </c>
      <c r="H50" s="13">
        <f t="shared" si="1"/>
        <v>0</v>
      </c>
      <c r="I50" s="13">
        <v>0</v>
      </c>
    </row>
    <row r="51" spans="1:9" ht="25.5" outlineLevel="2" x14ac:dyDescent="0.2">
      <c r="A51" s="9" t="s">
        <v>83</v>
      </c>
      <c r="B51" s="19" t="s">
        <v>84</v>
      </c>
      <c r="C51" s="20">
        <v>22473714.379999999</v>
      </c>
      <c r="D51" s="20">
        <v>0</v>
      </c>
      <c r="E51" s="24">
        <v>0</v>
      </c>
      <c r="F51" s="24">
        <v>0</v>
      </c>
      <c r="G51" s="13">
        <v>0</v>
      </c>
      <c r="H51" s="13">
        <f t="shared" si="1"/>
        <v>0</v>
      </c>
      <c r="I51" s="13">
        <v>0</v>
      </c>
    </row>
    <row r="52" spans="1:9" ht="51" outlineLevel="1" x14ac:dyDescent="0.2">
      <c r="A52" s="9" t="s">
        <v>85</v>
      </c>
      <c r="B52" s="19" t="s">
        <v>86</v>
      </c>
      <c r="C52" s="20">
        <v>-391712.92</v>
      </c>
      <c r="D52" s="20">
        <v>-385234</v>
      </c>
      <c r="E52" s="12">
        <v>-1115959.25</v>
      </c>
      <c r="F52" s="12">
        <v>-1115959.25</v>
      </c>
      <c r="G52" s="13">
        <f t="shared" si="0"/>
        <v>100</v>
      </c>
      <c r="H52" s="13">
        <f t="shared" si="1"/>
        <v>-730725.25</v>
      </c>
      <c r="I52" s="13">
        <f t="shared" si="2"/>
        <v>289.68347809383386</v>
      </c>
    </row>
    <row r="53" spans="1:9" ht="51" outlineLevel="2" x14ac:dyDescent="0.2">
      <c r="A53" s="9" t="s">
        <v>87</v>
      </c>
      <c r="B53" s="19" t="s">
        <v>88</v>
      </c>
      <c r="C53" s="20">
        <v>-391712.92</v>
      </c>
      <c r="D53" s="20">
        <v>-385234</v>
      </c>
      <c r="E53" s="12">
        <v>-1115959.25</v>
      </c>
      <c r="F53" s="12">
        <v>-1115959.25</v>
      </c>
      <c r="G53" s="13">
        <f t="shared" si="0"/>
        <v>100</v>
      </c>
      <c r="H53" s="13">
        <f t="shared" si="1"/>
        <v>-730725.25</v>
      </c>
      <c r="I53" s="13">
        <f t="shared" si="2"/>
        <v>289.68347809383386</v>
      </c>
    </row>
  </sheetData>
  <mergeCells count="8">
    <mergeCell ref="E7:G7"/>
    <mergeCell ref="H7:I7"/>
    <mergeCell ref="C7:D7"/>
    <mergeCell ref="A7:A8"/>
    <mergeCell ref="B7:B8"/>
    <mergeCell ref="A3:I3"/>
    <mergeCell ref="A5:D5"/>
    <mergeCell ref="A4:D4"/>
  </mergeCells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Доходы</vt:lpstr>
      <vt:lpstr>Доходы!APPT</vt:lpstr>
      <vt:lpstr>Доходы!FIO</vt:lpstr>
      <vt:lpstr>Доходы!LAST_CELL</vt:lpstr>
      <vt:lpstr>Доходы!SIGN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Рафиенко Елена Артуровна</dc:creator>
  <dc:description>POI HSSF rep:2.56.0.8</dc:description>
  <cp:lastModifiedBy>Рафиенко Елена Артуровна</cp:lastModifiedBy>
  <dcterms:created xsi:type="dcterms:W3CDTF">2024-10-17T08:01:19Z</dcterms:created>
  <dcterms:modified xsi:type="dcterms:W3CDTF">2024-10-17T09:42:38Z</dcterms:modified>
</cp:coreProperties>
</file>