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-rafienko\Documents\Мои документы\2024\На сайт\Ежемесячные\"/>
    </mc:Choice>
  </mc:AlternateContent>
  <bookViews>
    <workbookView xWindow="360" yWindow="270" windowWidth="14940" windowHeight="9150"/>
  </bookViews>
  <sheets>
    <sheet name="Доходы" sheetId="2" r:id="rId1"/>
    <sheet name="Расходы" sheetId="1" r:id="rId2"/>
    <sheet name="Источники" sheetId="3" r:id="rId3"/>
  </sheets>
  <definedNames>
    <definedName name="APPT" localSheetId="1">Расходы!$A$19</definedName>
    <definedName name="FIO" localSheetId="1">Расходы!$F$19</definedName>
    <definedName name="LAST_CELL" localSheetId="1">Расходы!$J$70</definedName>
    <definedName name="SIGN" localSheetId="1">Расходы!$A$19:$H$20</definedName>
  </definedNames>
  <calcPr calcId="162913"/>
</workbook>
</file>

<file path=xl/calcChain.xml><?xml version="1.0" encoding="utf-8"?>
<calcChain xmlns="http://schemas.openxmlformats.org/spreadsheetml/2006/main">
  <c r="F16" i="3" l="1"/>
  <c r="G16" i="3"/>
  <c r="G26" i="3"/>
  <c r="G25" i="3"/>
  <c r="G24" i="3"/>
  <c r="G23" i="3"/>
  <c r="G22" i="3"/>
  <c r="G21" i="3"/>
  <c r="G20" i="3"/>
  <c r="G19" i="3"/>
  <c r="G18" i="3"/>
  <c r="G17" i="3"/>
  <c r="G15" i="3"/>
  <c r="G14" i="3"/>
  <c r="E11" i="3"/>
  <c r="G11" i="3" s="1"/>
  <c r="E10" i="3"/>
  <c r="G10" i="3" s="1"/>
  <c r="G9" i="3"/>
  <c r="F8" i="3"/>
  <c r="E8" i="3"/>
  <c r="G8" i="3" l="1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4" i="2"/>
  <c r="E45" i="2"/>
  <c r="E46" i="2"/>
  <c r="E47" i="2"/>
  <c r="E48" i="2"/>
  <c r="E49" i="2"/>
  <c r="E52" i="2"/>
  <c r="E53" i="2"/>
  <c r="E11" i="2"/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12" i="1"/>
</calcChain>
</file>

<file path=xl/sharedStrings.xml><?xml version="1.0" encoding="utf-8"?>
<sst xmlns="http://schemas.openxmlformats.org/spreadsheetml/2006/main" count="317" uniqueCount="302">
  <si>
    <t>Финансовое управление администрации Манского района</t>
  </si>
  <si>
    <t>(наименование организации)</t>
  </si>
  <si>
    <t>Бюджет: Районный бюджет Манского района</t>
  </si>
  <si>
    <t>Тип бланка расходов: Смета</t>
  </si>
  <si>
    <t>руб.</t>
  </si>
  <si>
    <t>№ п/п</t>
  </si>
  <si>
    <t>Наименование кода</t>
  </si>
  <si>
    <t>КФСР</t>
  </si>
  <si>
    <t>1</t>
  </si>
  <si>
    <t>ОБЩЕГОСУДАРСТВЕННЫЕ ВОПРОСЫ</t>
  </si>
  <si>
    <t>0100</t>
  </si>
  <si>
    <t>2</t>
  </si>
  <si>
    <t>Функционирование высшего должностного лица субъекта Российской Федерации и муниципального образования</t>
  </si>
  <si>
    <t>0102</t>
  </si>
  <si>
    <t>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</si>
  <si>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</si>
  <si>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</si>
  <si>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</si>
  <si>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</si>
  <si>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</si>
  <si>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5</t>
  </si>
  <si>
    <t>Судебная система</t>
  </si>
  <si>
    <t>0105</t>
  </si>
  <si>
    <t>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</si>
  <si>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</si>
  <si>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</si>
  <si>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7</t>
  </si>
  <si>
    <t>Обеспечение проведения выборов и референдумов</t>
  </si>
  <si>
    <t>0107</t>
  </si>
  <si>
    <t>8</t>
  </si>
  <si>
    <t>Резервные фонды</t>
  </si>
  <si>
    <t>0111</t>
  </si>
  <si>
    <t>9</t>
  </si>
  <si>
    <t>Другие общегосударственные вопросы</t>
  </si>
  <si>
    <t>0113</t>
  </si>
  <si>
    <t>10</t>
  </si>
  <si>
    <t>НАЦИОНАЛЬНАЯ ОБОРОНА</t>
  </si>
  <si>
    <t>0200</t>
  </si>
  <si>
    <t>11</t>
  </si>
  <si>
    <t>Мобилизационная и вневойсковая подготовка</t>
  </si>
  <si>
    <t>0203</t>
  </si>
  <si>
    <t>12</t>
  </si>
  <si>
    <t>НАЦИОНАЛЬНАЯ БЕЗОПАСНОСТЬ И ПРАВООХРАНИТЕЛЬНАЯ ДЕЯТЕЛЬНОСТЬ</t>
  </si>
  <si>
    <t>0300</t>
  </si>
  <si>
    <t>13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</si>
  <si>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</si>
  <si>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</si>
  <si>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14</t>
  </si>
  <si>
    <t>Другие вопросы в области национальной безопасности и правоохранительной деятельности</t>
  </si>
  <si>
    <t>0314</t>
  </si>
  <si>
    <t>15</t>
  </si>
  <si>
    <t>НАЦИОНАЛЬНАЯ ЭКОНОМИКА</t>
  </si>
  <si>
    <t>0400</t>
  </si>
  <si>
    <t>16</t>
  </si>
  <si>
    <t>Сельское хозяйство и рыболовство</t>
  </si>
  <si>
    <t>0405</t>
  </si>
  <si>
    <t>17</t>
  </si>
  <si>
    <t>Транспорт</t>
  </si>
  <si>
    <t>0408</t>
  </si>
  <si>
    <t>18</t>
  </si>
  <si>
    <t>Дорожное хозяйство (дорожные фонды)</t>
  </si>
  <si>
    <t>0409</t>
  </si>
  <si>
    <t>19</t>
  </si>
  <si>
    <t>Связь и информатика</t>
  </si>
  <si>
    <t>0410</t>
  </si>
  <si>
    <t>20</t>
  </si>
  <si>
    <t>Другие вопросы в области национальной экономики</t>
  </si>
  <si>
    <t>0412</t>
  </si>
  <si>
    <t>21</t>
  </si>
  <si>
    <t>ЖИЛИЩНО-КОММУНАЛЬНОЕ ХОЗЯЙСТВО</t>
  </si>
  <si>
    <t>0500</t>
  </si>
  <si>
    <t>22</t>
  </si>
  <si>
    <t>Жилищное хозяйство</t>
  </si>
  <si>
    <t>0501</t>
  </si>
  <si>
    <t>23</t>
  </si>
  <si>
    <t>Коммунальное хозяйство</t>
  </si>
  <si>
    <t>0502</t>
  </si>
  <si>
    <t>24</t>
  </si>
  <si>
    <t>Благоустройство</t>
  </si>
  <si>
    <t>0503</t>
  </si>
  <si>
    <t>25</t>
  </si>
  <si>
    <t>Другие вопросы в области жилищно-коммунального хозяйства</t>
  </si>
  <si>
    <t>0505</t>
  </si>
  <si>
    <t>26</t>
  </si>
  <si>
    <t>ОХРАНА ОКРУЖАЮЩЕЙ СРЕДЫ</t>
  </si>
  <si>
    <t>0600</t>
  </si>
  <si>
    <t>27</t>
  </si>
  <si>
    <t>Охрана объектов растительного и животного мира и среды их обитания</t>
  </si>
  <si>
    <t>0603</t>
  </si>
  <si>
    <t>28</t>
  </si>
  <si>
    <t>Другие вопросы в области охраны окружающей среды</t>
  </si>
  <si>
    <t>0605</t>
  </si>
  <si>
    <t>29</t>
  </si>
  <si>
    <t>ОБРАЗОВАНИЕ</t>
  </si>
  <si>
    <t>0700</t>
  </si>
  <si>
    <t>30</t>
  </si>
  <si>
    <t>Дошкольное образование</t>
  </si>
  <si>
    <t>0701</t>
  </si>
  <si>
    <t>31</t>
  </si>
  <si>
    <t>Общее образование</t>
  </si>
  <si>
    <t>0702</t>
  </si>
  <si>
    <t>32</t>
  </si>
  <si>
    <t>Дополнительное образование детей</t>
  </si>
  <si>
    <t>0703</t>
  </si>
  <si>
    <t>33</t>
  </si>
  <si>
    <t>Молодежная политика</t>
  </si>
  <si>
    <t>0707</t>
  </si>
  <si>
    <t>34</t>
  </si>
  <si>
    <t>Другие вопросы в области образования</t>
  </si>
  <si>
    <t>0709</t>
  </si>
  <si>
    <t>35</t>
  </si>
  <si>
    <t>КУЛЬТУРА, КИНЕМАТОГРАФИЯ</t>
  </si>
  <si>
    <t>0800</t>
  </si>
  <si>
    <t>36</t>
  </si>
  <si>
    <t>Культура</t>
  </si>
  <si>
    <t>0801</t>
  </si>
  <si>
    <t>37</t>
  </si>
  <si>
    <t>Другие вопросы в области культуры, кинематографии</t>
  </si>
  <si>
    <t>0804</t>
  </si>
  <si>
    <t>38</t>
  </si>
  <si>
    <t>ЗДРАВООХРАНЕНИЕ</t>
  </si>
  <si>
    <t>0900</t>
  </si>
  <si>
    <t>39</t>
  </si>
  <si>
    <t>Другие вопросы в области здравоохранения</t>
  </si>
  <si>
    <t>0909</t>
  </si>
  <si>
    <t>40</t>
  </si>
  <si>
    <t>СОЦИАЛЬНАЯ ПОЛИТИКА</t>
  </si>
  <si>
    <t>1000</t>
  </si>
  <si>
    <t>41</t>
  </si>
  <si>
    <t>Пенсионное обеспечение</t>
  </si>
  <si>
    <t>1001</t>
  </si>
  <si>
    <t>42</t>
  </si>
  <si>
    <t>Социальное обеспечение населения</t>
  </si>
  <si>
    <t>1003</t>
  </si>
  <si>
    <t>43</t>
  </si>
  <si>
    <t>Охрана семьи и детства</t>
  </si>
  <si>
    <t>1004</t>
  </si>
  <si>
    <t>44</t>
  </si>
  <si>
    <t>Другие вопросы в области социальной политики</t>
  </si>
  <si>
    <t>1006</t>
  </si>
  <si>
    <t>45</t>
  </si>
  <si>
    <t>ФИЗИЧЕСКАЯ КУЛЬТУРА И СПОРТ</t>
  </si>
  <si>
    <t>1100</t>
  </si>
  <si>
    <t>46</t>
  </si>
  <si>
    <t>Массовый спорт</t>
  </si>
  <si>
    <t>1102</t>
  </si>
  <si>
    <t>47</t>
  </si>
  <si>
    <t>Спорт высших достижений</t>
  </si>
  <si>
    <t>1103</t>
  </si>
  <si>
    <t>48</t>
  </si>
  <si>
    <t>ОБСЛУЖИВАНИЕ ГОСУДАРСТВЕННОГО (МУНИЦИПАЛЬНОГО) ДОЛГА</t>
  </si>
  <si>
    <t>1300</t>
  </si>
  <si>
    <t>49</t>
  </si>
  <si>
    <t>Обслуживание государственного (муниципального) внутреннего долга</t>
  </si>
  <si>
    <t>1301</t>
  </si>
  <si>
    <t>50</t>
  </si>
  <si>
    <t>МЕЖБЮДЖЕТНЫЕ ТРАНСФЕРТЫ ОБЩЕГО ХАРАКТЕРА БЮДЖЕТАМ БЮДЖЕТНОЙ СИСТЕМЫ РОССИЙСКОЙ ФЕДЕРАЦИИ</t>
  </si>
  <si>
    <t>1400</t>
  </si>
  <si>
    <t>51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</si>
  <si>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</si>
  <si>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</si>
  <si>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52</t>
  </si>
  <si>
    <t>Иные дотации</t>
  </si>
  <si>
    <t>1402</t>
  </si>
  <si>
    <t>53</t>
  </si>
  <si>
    <t>Прочие межбюджетные трансферты общего характера</t>
  </si>
  <si>
    <t>1403</t>
  </si>
  <si>
    <t>Итого</t>
  </si>
  <si>
    <t>Бюджетные назначения 2024 год</t>
  </si>
  <si>
    <t>% исполнения к году</t>
  </si>
  <si>
    <t xml:space="preserve"> Исполнение расходов районного бюджета на 01.08.2024 г.</t>
  </si>
  <si>
    <t>Единица измерения руб.</t>
  </si>
  <si>
    <t>КВД</t>
  </si>
  <si>
    <t>Наименование КВД</t>
  </si>
  <si>
    <t>10000000000000000</t>
  </si>
  <si>
    <t>НАЛОГОВЫЕ И НЕНАЛОГОВЫЕ ДОХОДЫ</t>
  </si>
  <si>
    <t>10100000000000000</t>
  </si>
  <si>
    <t>НАЛОГИ НА ПРИБЫЛЬ, ДОХОДЫ</t>
  </si>
  <si>
    <t>10101000000000110</t>
  </si>
  <si>
    <t>Налог на прибыль организаций</t>
  </si>
  <si>
    <t>10102000010000110</t>
  </si>
  <si>
    <t>Налог на доходы физических лиц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</si>
  <si>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</si>
  <si>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</si>
  <si>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</si>
  <si>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</si>
  <si>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</si>
  <si>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</si>
  <si>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</si>
  <si>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</si>
  <si>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10502000020000110</t>
  </si>
  <si>
    <t>Единый налог на вмененный доход для отдельных видов деятельности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</si>
  <si>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</si>
  <si>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</si>
  <si>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</si>
  <si>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</si>
  <si>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</si>
  <si>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</si>
  <si>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</si>
  <si>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</si>
  <si>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</si>
  <si>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</si>
  <si>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</si>
  <si>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</si>
  <si>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</si>
  <si>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</si>
  <si>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</si>
  <si>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</si>
  <si>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</si>
  <si>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</si>
  <si>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11201000010000120</t>
  </si>
  <si>
    <t>Плата за негативное воздействие на окружающую среду</t>
  </si>
  <si>
    <t>11300000000000000</t>
  </si>
  <si>
    <t>ДОХОДЫ ОТ ОКАЗАНИЯ ПЛАТНЫХ УСЛУГ И КОМПЕНСАЦИИ ЗАТРАТ ГОСУДАРСТВА</t>
  </si>
  <si>
    <t>11302000000000130</t>
  </si>
  <si>
    <t>Доходы от компенсации затрат государства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</si>
  <si>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</si>
  <si>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</si>
  <si>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</si>
  <si>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</si>
  <si>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</si>
  <si>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</si>
  <si>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</si>
  <si>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</si>
  <si>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11600000000000000</t>
  </si>
  <si>
    <t>ШТРАФЫ, САНКЦИИ, ВОЗМЕЩЕНИЕ УЩЕРБА</t>
  </si>
  <si>
    <t>11601000010000140</t>
  </si>
  <si>
    <t>Административные штрафы, установленные Кодексом Российской Федерации об административных правонарушениях</t>
  </si>
  <si>
    <t>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</si>
  <si>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</si>
  <si>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11610000000000140</t>
  </si>
  <si>
    <t>Платежи в целях возмещения причиненного ущерба (убытков)</t>
  </si>
  <si>
    <t>11611000010000140</t>
  </si>
  <si>
    <t>Платежи, уплачиваемые в целях возмещения вреда</t>
  </si>
  <si>
    <t>11700000000000000</t>
  </si>
  <si>
    <t>ПРОЧИЕ НЕНАЛОГОВЫЕ ДОХОДЫ</t>
  </si>
  <si>
    <t>11701000000000180</t>
  </si>
  <si>
    <t>Невыясненные поступления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</si>
  <si>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</si>
  <si>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</si>
  <si>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</si>
  <si>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</si>
  <si>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</si>
  <si>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</si>
  <si>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20220000000000150</t>
  </si>
  <si>
    <t>Субсидии бюджетам бюджетной системы Российской Федерации (межбюджетные субсидии)</t>
  </si>
  <si>
    <t>20230000000000150</t>
  </si>
  <si>
    <t>Субвенции бюджетам бюджетной системы Российской Федерации</t>
  </si>
  <si>
    <t>20240000000000150</t>
  </si>
  <si>
    <t>Иные межбюджетные трансферты</t>
  </si>
  <si>
    <t>20800000000000000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</si>
  <si>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</si>
  <si>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20805000050000150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</si>
  <si>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</si>
  <si>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</si>
  <si>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</si>
  <si>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</si>
  <si>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</si>
  <si>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Исполнение доходов районного бюджета на 01.08.2024 г.</t>
  </si>
  <si>
    <t>Исполнено на 01.08.2024</t>
  </si>
  <si>
    <t>Наименование показателя</t>
  </si>
  <si>
    <t>Код строки</t>
  </si>
  <si>
    <t>Код источника финансирования по бюджетной классификации</t>
  </si>
  <si>
    <t>Источники финансирования дефицита бюджетов - всего</t>
  </si>
  <si>
    <t>Х</t>
  </si>
  <si>
    <t xml:space="preserve">          в том числе: 
источники внутреннего финансирования
          из них: </t>
  </si>
  <si>
    <t>Бюджетные кредиты из других бюджетов бюджетной системы Российской Федерации</t>
  </si>
  <si>
    <t>000 01 03 00 00 00 0000 000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</si>
  <si>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</si>
  <si>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000 01 03 01 00 00 0000 000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</si>
  <si>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</si>
  <si>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</si>
  <si>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>-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</si>
  <si>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</si>
  <si>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</si>
  <si>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</si>
  <si>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</si>
  <si>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</si>
  <si>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000 01 03 01 00 05 0000 810</t>
  </si>
  <si>
    <t xml:space="preserve">Изменение остатков средств </t>
  </si>
  <si>
    <t>000 01 00 00 00 00 0000 000</t>
  </si>
  <si>
    <t xml:space="preserve">Увеличение остатков средств, всего
          в том числе: </t>
  </si>
  <si>
    <t>000 01 00 00 00 00 0000 500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</si>
  <si>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</si>
  <si>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</si>
  <si>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</si>
  <si>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</si>
  <si>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</si>
  <si>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</si>
  <si>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муниципальных районов</t>
  </si>
  <si>
    <t>000 01 05 02 01 05 0000 510</t>
  </si>
  <si>
    <t xml:space="preserve">Уменьшение остатков средств, всего
          в том числе: 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</si>
  <si>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</si>
  <si>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</si>
  <si>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</si>
  <si>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</si>
  <si>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</si>
  <si>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</si>
  <si>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</si>
  <si>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муниципальных районов</t>
  </si>
  <si>
    <t>000 01 05 02 01 05 0000 610</t>
  </si>
  <si>
    <t xml:space="preserve"> Источники финансирования дефицита бюджета на 01.08.2024г.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</si>
</sst>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yy\ hh:mm"/>
    <numFmt numFmtId="165" formatCode="?"/>
    <numFmt numFmtId="166" formatCode="#,##0.0"/>
    <numFmt numFmtId="167" formatCode="[$-10419]#,##0.00"/>
  </numFmts>
  <fonts count="16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"/>
      <name val="Arial Cy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5" fillId="0" borderId="0"/>
    <xf numFmtId="0" fontId="11" fillId="0" borderId="0"/>
  </cellStyleXfs>
  <cellXfs count="55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6" fillId="0" borderId="1" xfId="1" applyNumberFormat="1" applyFont="1" applyBorder="1" applyAlignment="1" applyProtection="1">
      <alignment horizontal="center" vertical="center" wrapText="1"/>
    </xf>
    <xf numFmtId="49" fontId="6" fillId="0" borderId="1" xfId="2" applyNumberFormat="1" applyFont="1" applyBorder="1" applyAlignment="1" applyProtection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/>
    </xf>
    <xf numFmtId="49" fontId="6" fillId="0" borderId="1" xfId="0" applyNumberFormat="1" applyFont="1" applyBorder="1" applyAlignment="1" applyProtection="1">
      <alignment horizontal="left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4" fontId="6" fillId="0" borderId="1" xfId="0" applyNumberFormat="1" applyFont="1" applyBorder="1" applyAlignment="1" applyProtection="1">
      <alignment horizontal="right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49" fontId="6" fillId="0" borderId="1" xfId="0" applyNumberFormat="1" applyFont="1" applyBorder="1" applyAlignment="1" applyProtection="1">
      <alignment horizontal="left"/>
    </xf>
    <xf numFmtId="49" fontId="6" fillId="0" borderId="1" xfId="0" applyNumberFormat="1" applyFont="1" applyBorder="1" applyAlignment="1" applyProtection="1">
      <alignment horizontal="center"/>
    </xf>
    <xf numFmtId="4" fontId="6" fillId="0" borderId="1" xfId="0" applyNumberFormat="1" applyFont="1" applyBorder="1" applyAlignment="1" applyProtection="1">
      <alignment horizontal="right"/>
    </xf>
    <xf numFmtId="4" fontId="7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49" fontId="6" fillId="0" borderId="0" xfId="0" applyNumberFormat="1" applyFont="1" applyBorder="1" applyAlignment="1" applyProtection="1"/>
    <xf numFmtId="164" fontId="6" fillId="0" borderId="0" xfId="0" applyNumberFormat="1" applyFont="1" applyBorder="1" applyAlignment="1" applyProtection="1">
      <alignment horizontal="center"/>
    </xf>
    <xf numFmtId="49" fontId="6" fillId="0" borderId="1" xfId="3" applyNumberFormat="1" applyFont="1" applyBorder="1" applyAlignment="1" applyProtection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165" fontId="6" fillId="0" borderId="1" xfId="0" applyNumberFormat="1" applyFont="1" applyBorder="1" applyAlignment="1" applyProtection="1">
      <alignment horizontal="left" vertical="center" wrapText="1"/>
    </xf>
    <xf numFmtId="0" fontId="10" fillId="0" borderId="0" xfId="0" applyFont="1" applyFill="1" applyBorder="1"/>
    <xf numFmtId="0" fontId="14" fillId="0" borderId="0" xfId="4" applyNumberFormat="1" applyFont="1" applyFill="1" applyBorder="1" applyAlignment="1">
      <alignment horizontal="center" vertical="center" wrapText="1" readingOrder="1"/>
    </xf>
    <xf numFmtId="0" fontId="15" fillId="0" borderId="3" xfId="4" applyNumberFormat="1" applyFont="1" applyFill="1" applyBorder="1" applyAlignment="1">
      <alignment horizontal="center" vertical="center" wrapText="1" readingOrder="1"/>
    </xf>
    <xf numFmtId="49" fontId="7" fillId="0" borderId="4" xfId="1" applyNumberFormat="1" applyFont="1" applyBorder="1" applyAlignment="1" applyProtection="1">
      <alignment horizontal="center" vertical="center" wrapText="1"/>
    </xf>
    <xf numFmtId="166" fontId="7" fillId="0" borderId="4" xfId="1" applyNumberFormat="1" applyFont="1" applyBorder="1" applyAlignment="1">
      <alignment horizontal="center" vertical="center" wrapText="1"/>
    </xf>
    <xf numFmtId="0" fontId="15" fillId="0" borderId="5" xfId="4" applyNumberFormat="1" applyFont="1" applyFill="1" applyBorder="1" applyAlignment="1">
      <alignment horizontal="center" vertical="center" wrapText="1" readingOrder="1"/>
    </xf>
    <xf numFmtId="0" fontId="15" fillId="0" borderId="5" xfId="4" applyNumberFormat="1" applyFont="1" applyFill="1" applyBorder="1" applyAlignment="1">
      <alignment horizontal="left" wrapText="1" readingOrder="1"/>
    </xf>
    <xf numFmtId="0" fontId="15" fillId="0" borderId="5" xfId="4" applyNumberFormat="1" applyFont="1" applyFill="1" applyBorder="1" applyAlignment="1">
      <alignment horizontal="center" wrapText="1" readingOrder="1"/>
    </xf>
    <xf numFmtId="167" fontId="15" fillId="0" borderId="5" xfId="4" applyNumberFormat="1" applyFont="1" applyFill="1" applyBorder="1" applyAlignment="1">
      <alignment horizontal="right" wrapText="1" readingOrder="1"/>
    </xf>
    <xf numFmtId="2" fontId="15" fillId="0" borderId="5" xfId="4" applyNumberFormat="1" applyFont="1" applyFill="1" applyBorder="1" applyAlignment="1">
      <alignment horizontal="right" wrapText="1" readingOrder="1"/>
    </xf>
    <xf numFmtId="0" fontId="15" fillId="0" borderId="5" xfId="4" applyNumberFormat="1" applyFont="1" applyFill="1" applyBorder="1" applyAlignment="1">
      <alignment horizontal="right" wrapText="1" readingOrder="1"/>
    </xf>
    <xf numFmtId="0" fontId="1" fillId="0" borderId="2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wrapText="1"/>
    </xf>
    <xf numFmtId="0" fontId="8" fillId="0" borderId="0" xfId="0" applyFont="1" applyBorder="1" applyAlignment="1" applyProtection="1">
      <alignment horizontal="center" wrapText="1"/>
    </xf>
    <xf numFmtId="0" fontId="8" fillId="0" borderId="0" xfId="0" applyFont="1" applyAlignment="1">
      <alignment horizontal="center" wrapText="1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center"/>
    </xf>
    <xf numFmtId="0" fontId="9" fillId="0" borderId="0" xfId="0" applyFont="1" applyAlignment="1">
      <alignment horizontal="center"/>
    </xf>
    <xf numFmtId="0" fontId="12" fillId="0" borderId="0" xfId="4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readingOrder="1"/>
    </xf>
    <xf numFmtId="0" fontId="13" fillId="0" borderId="0" xfId="0" applyFont="1" applyAlignment="1">
      <alignment readingOrder="1"/>
    </xf>
  </cellXfs>
  <cellStyles count="5">
    <cellStyle name="Normal" xfId="4"/>
    <cellStyle name="Обычный" xfId="0" builtinId="0"/>
    <cellStyle name="Обычный 2" xfId="1"/>
    <cellStyle name="Обычный_Бюджет" xfId="2"/>
    <cellStyle name="Обычный_ДЧБ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B24" sqref="B24"/>
    </sheetView>
  </sheetViews>
  <sheetFormatPr defaultRowHeight="12.75" outlineLevelRow="2" x14ac:dyDescent="0.2"/>
  <cols>
    <col min="1" max="1" width="21.85546875" customWidth="1"/>
    <col min="2" max="2" width="44.85546875" customWidth="1"/>
    <col min="3" max="3" width="19.85546875" customWidth="1"/>
    <col min="4" max="4" width="15.42578125" customWidth="1"/>
    <col min="5" max="5" width="13.5703125" customWidth="1"/>
    <col min="6" max="6" width="9.140625" customWidth="1"/>
    <col min="7" max="7" width="13.140625" customWidth="1"/>
    <col min="8" max="10" width="9.140625" customWidth="1"/>
  </cols>
  <sheetData>
    <row r="1" spans="1:10" x14ac:dyDescent="0.2">
      <c r="A1" s="43" t="s">
        <v>0</v>
      </c>
      <c r="B1" s="43"/>
      <c r="C1" s="43"/>
      <c r="D1" s="43"/>
      <c r="E1" s="43"/>
      <c r="F1" s="43"/>
      <c r="G1" s="1"/>
      <c r="H1" s="1"/>
      <c r="I1" s="1"/>
      <c r="J1" s="1"/>
    </row>
    <row r="2" spans="1:10" x14ac:dyDescent="0.2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4.25" x14ac:dyDescent="0.2">
      <c r="A3" s="25"/>
      <c r="B3" s="26"/>
      <c r="C3" s="26"/>
      <c r="D3" s="26"/>
      <c r="E3" s="26"/>
      <c r="F3" s="26"/>
      <c r="G3" s="26"/>
      <c r="H3" s="26"/>
      <c r="I3" s="26"/>
      <c r="J3" s="26"/>
    </row>
    <row r="4" spans="1:10" ht="14.25" x14ac:dyDescent="0.2">
      <c r="A4" s="27"/>
      <c r="B4" s="27"/>
      <c r="C4" s="27"/>
      <c r="D4" s="27"/>
      <c r="E4" s="27"/>
      <c r="F4" s="27"/>
      <c r="G4" s="28"/>
      <c r="H4" s="28"/>
      <c r="I4" s="26"/>
      <c r="J4" s="26"/>
    </row>
    <row r="5" spans="1:10" ht="18.75" x14ac:dyDescent="0.3">
      <c r="A5" s="45" t="s">
        <v>258</v>
      </c>
      <c r="B5" s="46"/>
      <c r="C5" s="46"/>
      <c r="D5" s="46"/>
      <c r="E5" s="46"/>
      <c r="F5" s="7"/>
      <c r="G5" s="7"/>
      <c r="H5" s="7"/>
      <c r="I5" s="7"/>
      <c r="J5" s="7"/>
    </row>
    <row r="6" spans="1:10" x14ac:dyDescent="0.2">
      <c r="A6" s="44"/>
      <c r="B6" s="44"/>
      <c r="C6" s="44"/>
      <c r="D6" s="44"/>
    </row>
    <row r="7" spans="1:10" x14ac:dyDescent="0.2">
      <c r="A7" s="44" t="s">
        <v>2</v>
      </c>
      <c r="B7" s="44"/>
      <c r="C7" s="44"/>
      <c r="D7" s="44"/>
    </row>
    <row r="8" spans="1:10" x14ac:dyDescent="0.2">
      <c r="A8" s="44"/>
      <c r="B8" s="44"/>
      <c r="C8" s="44"/>
      <c r="D8" s="44"/>
    </row>
    <row r="9" spans="1:10" x14ac:dyDescent="0.2">
      <c r="A9" s="1" t="s">
        <v>171</v>
      </c>
      <c r="B9" s="1"/>
      <c r="C9" s="1"/>
      <c r="D9" s="1"/>
      <c r="E9" s="1"/>
      <c r="F9" s="1"/>
      <c r="G9" s="1"/>
      <c r="H9" s="1"/>
      <c r="I9" s="1"/>
      <c r="J9" s="1"/>
    </row>
    <row r="10" spans="1:10" ht="42.75" x14ac:dyDescent="0.2">
      <c r="A10" s="15" t="s">
        <v>172</v>
      </c>
      <c r="B10" s="15" t="s">
        <v>173</v>
      </c>
      <c r="C10" s="29" t="s">
        <v>168</v>
      </c>
      <c r="D10" s="29" t="s">
        <v>259</v>
      </c>
      <c r="E10" s="30" t="s">
        <v>169</v>
      </c>
    </row>
    <row r="11" spans="1:10" ht="14.25" x14ac:dyDescent="0.2">
      <c r="A11" s="21" t="s">
        <v>167</v>
      </c>
      <c r="B11" s="20"/>
      <c r="C11" s="22">
        <v>1298748881.6199999</v>
      </c>
      <c r="D11" s="22">
        <v>684913037.26999998</v>
      </c>
      <c r="E11" s="24">
        <f>D11/C11*100</f>
        <v>52.736371669915961</v>
      </c>
    </row>
    <row r="12" spans="1:10" ht="28.5" x14ac:dyDescent="0.2">
      <c r="A12" s="15" t="s">
        <v>174</v>
      </c>
      <c r="B12" s="14" t="s">
        <v>175</v>
      </c>
      <c r="C12" s="16">
        <v>108372755.84</v>
      </c>
      <c r="D12" s="16">
        <v>66903785</v>
      </c>
      <c r="E12" s="24">
        <f t="shared" ref="E12:E53" si="0">D12/C12*100</f>
        <v>61.734874675306585</v>
      </c>
    </row>
    <row r="13" spans="1:10" ht="14.25" outlineLevel="1" x14ac:dyDescent="0.2">
      <c r="A13" s="15" t="s">
        <v>176</v>
      </c>
      <c r="B13" s="14" t="s">
        <v>177</v>
      </c>
      <c r="C13" s="16">
        <v>61930120</v>
      </c>
      <c r="D13" s="16">
        <v>33724472.07</v>
      </c>
      <c r="E13" s="24">
        <f t="shared" si="0"/>
        <v>54.455686619047405</v>
      </c>
    </row>
    <row r="14" spans="1:10" ht="14.25" outlineLevel="2" x14ac:dyDescent="0.2">
      <c r="A14" s="15" t="s">
        <v>178</v>
      </c>
      <c r="B14" s="14" t="s">
        <v>179</v>
      </c>
      <c r="C14" s="16">
        <v>1057627</v>
      </c>
      <c r="D14" s="16">
        <v>1625965.65</v>
      </c>
      <c r="E14" s="24">
        <f t="shared" si="0"/>
        <v>153.73715402500125</v>
      </c>
    </row>
    <row r="15" spans="1:10" ht="14.25" outlineLevel="2" x14ac:dyDescent="0.2">
      <c r="A15" s="15" t="s">
        <v>180</v>
      </c>
      <c r="B15" s="14" t="s">
        <v>181</v>
      </c>
      <c r="C15" s="16">
        <v>60872493</v>
      </c>
      <c r="D15" s="16">
        <v>32098506.420000002</v>
      </c>
      <c r="E15" s="24">
        <f t="shared" si="0"/>
        <v>52.730724236971859</v>
      </c>
    </row>
    <row r="16" spans="1:10" ht="57" outlineLevel="1" x14ac:dyDescent="0.2">
      <c r="A16" s="15" t="s">
        <v>182</v>
      </c>
      <c r="B16" s="14" t="s">
        <v>183</v>
      </c>
      <c r="C16" s="16">
        <v>1404100</v>
      </c>
      <c r="D16" s="16">
        <v>857130.4</v>
      </c>
      <c r="E16" s="24">
        <f t="shared" si="0"/>
        <v>61.044825867103484</v>
      </c>
    </row>
    <row r="17" spans="1:5" ht="42.75" outlineLevel="2" x14ac:dyDescent="0.2">
      <c r="A17" s="15" t="s">
        <v>184</v>
      </c>
      <c r="B17" s="14" t="s">
        <v>185</v>
      </c>
      <c r="C17" s="16">
        <v>1404100</v>
      </c>
      <c r="D17" s="16">
        <v>857130.4</v>
      </c>
      <c r="E17" s="24">
        <f t="shared" si="0"/>
        <v>61.044825867103484</v>
      </c>
    </row>
    <row r="18" spans="1:5" ht="14.25" outlineLevel="1" x14ac:dyDescent="0.2">
      <c r="A18" s="15" t="s">
        <v>186</v>
      </c>
      <c r="B18" s="14" t="s">
        <v>187</v>
      </c>
      <c r="C18" s="16">
        <v>29331767</v>
      </c>
      <c r="D18" s="16">
        <v>20988499.800000001</v>
      </c>
      <c r="E18" s="24">
        <f t="shared" si="0"/>
        <v>71.555524766032676</v>
      </c>
    </row>
    <row r="19" spans="1:5" ht="28.5" outlineLevel="2" x14ac:dyDescent="0.2">
      <c r="A19" s="15" t="s">
        <v>188</v>
      </c>
      <c r="B19" s="14" t="s">
        <v>189</v>
      </c>
      <c r="C19" s="16">
        <v>25851504</v>
      </c>
      <c r="D19" s="16">
        <v>17294622.739999998</v>
      </c>
      <c r="E19" s="24">
        <f t="shared" si="0"/>
        <v>66.899870661296916</v>
      </c>
    </row>
    <row r="20" spans="1:5" ht="28.5" outlineLevel="2" x14ac:dyDescent="0.2">
      <c r="A20" s="15" t="s">
        <v>190</v>
      </c>
      <c r="B20" s="14" t="s">
        <v>191</v>
      </c>
      <c r="C20" s="16">
        <v>20361</v>
      </c>
      <c r="D20" s="16">
        <v>7440.86</v>
      </c>
      <c r="E20" s="24">
        <f t="shared" si="0"/>
        <v>36.544668729433724</v>
      </c>
    </row>
    <row r="21" spans="1:5" ht="14.25" outlineLevel="2" x14ac:dyDescent="0.2">
      <c r="A21" s="15" t="s">
        <v>192</v>
      </c>
      <c r="B21" s="14" t="s">
        <v>193</v>
      </c>
      <c r="C21" s="16">
        <v>459872</v>
      </c>
      <c r="D21" s="16">
        <v>373446.5</v>
      </c>
      <c r="E21" s="24">
        <f t="shared" si="0"/>
        <v>81.20661836337068</v>
      </c>
    </row>
    <row r="22" spans="1:5" ht="28.5" outlineLevel="2" x14ac:dyDescent="0.2">
      <c r="A22" s="15" t="s">
        <v>194</v>
      </c>
      <c r="B22" s="14" t="s">
        <v>195</v>
      </c>
      <c r="C22" s="16">
        <v>3000030</v>
      </c>
      <c r="D22" s="16">
        <v>3312989.7</v>
      </c>
      <c r="E22" s="24">
        <f t="shared" si="0"/>
        <v>110.4318856811432</v>
      </c>
    </row>
    <row r="23" spans="1:5" ht="14.25" outlineLevel="1" x14ac:dyDescent="0.2">
      <c r="A23" s="15" t="s">
        <v>196</v>
      </c>
      <c r="B23" s="14" t="s">
        <v>197</v>
      </c>
      <c r="C23" s="16">
        <v>3216060</v>
      </c>
      <c r="D23" s="16">
        <v>2029517.99</v>
      </c>
      <c r="E23" s="24">
        <f t="shared" si="0"/>
        <v>63.105725328507553</v>
      </c>
    </row>
    <row r="24" spans="1:5" ht="42.75" outlineLevel="2" x14ac:dyDescent="0.2">
      <c r="A24" s="15" t="s">
        <v>198</v>
      </c>
      <c r="B24" s="14" t="s">
        <v>199</v>
      </c>
      <c r="C24" s="16">
        <v>3216060</v>
      </c>
      <c r="D24" s="16">
        <v>2029517.99</v>
      </c>
      <c r="E24" s="24">
        <f t="shared" si="0"/>
        <v>63.105725328507553</v>
      </c>
    </row>
    <row r="25" spans="1:5" ht="71.25" outlineLevel="1" x14ac:dyDescent="0.2">
      <c r="A25" s="15" t="s">
        <v>200</v>
      </c>
      <c r="B25" s="14" t="s">
        <v>201</v>
      </c>
      <c r="C25" s="16">
        <v>7310000</v>
      </c>
      <c r="D25" s="16">
        <v>3876879.02</v>
      </c>
      <c r="E25" s="24">
        <f t="shared" si="0"/>
        <v>53.035280711354304</v>
      </c>
    </row>
    <row r="26" spans="1:5" ht="128.25" outlineLevel="2" x14ac:dyDescent="0.2">
      <c r="A26" s="15" t="s">
        <v>202</v>
      </c>
      <c r="B26" s="31" t="s">
        <v>203</v>
      </c>
      <c r="C26" s="16">
        <v>6950000</v>
      </c>
      <c r="D26" s="16">
        <v>3593748.39</v>
      </c>
      <c r="E26" s="24">
        <f t="shared" si="0"/>
        <v>51.708609928057555</v>
      </c>
    </row>
    <row r="27" spans="1:5" ht="99.75" outlineLevel="2" x14ac:dyDescent="0.2">
      <c r="A27" s="15" t="s">
        <v>204</v>
      </c>
      <c r="B27" s="14" t="s">
        <v>205</v>
      </c>
      <c r="C27" s="16">
        <v>0</v>
      </c>
      <c r="D27" s="16">
        <v>19743.669999999998</v>
      </c>
      <c r="E27" s="24"/>
    </row>
    <row r="28" spans="1:5" ht="128.25" outlineLevel="2" x14ac:dyDescent="0.2">
      <c r="A28" s="15" t="s">
        <v>206</v>
      </c>
      <c r="B28" s="31" t="s">
        <v>207</v>
      </c>
      <c r="C28" s="16">
        <v>360000</v>
      </c>
      <c r="D28" s="16">
        <v>263386.96000000002</v>
      </c>
      <c r="E28" s="24">
        <f t="shared" si="0"/>
        <v>73.163044444444452</v>
      </c>
    </row>
    <row r="29" spans="1:5" ht="28.5" outlineLevel="1" x14ac:dyDescent="0.2">
      <c r="A29" s="15" t="s">
        <v>208</v>
      </c>
      <c r="B29" s="14" t="s">
        <v>209</v>
      </c>
      <c r="C29" s="16">
        <v>74153</v>
      </c>
      <c r="D29" s="16">
        <v>105166.54</v>
      </c>
      <c r="E29" s="24">
        <f t="shared" si="0"/>
        <v>141.82371583078228</v>
      </c>
    </row>
    <row r="30" spans="1:5" ht="28.5" outlineLevel="2" x14ac:dyDescent="0.2">
      <c r="A30" s="15" t="s">
        <v>210</v>
      </c>
      <c r="B30" s="14" t="s">
        <v>211</v>
      </c>
      <c r="C30" s="16">
        <v>74153</v>
      </c>
      <c r="D30" s="16">
        <v>105166.54</v>
      </c>
      <c r="E30" s="24">
        <f t="shared" si="0"/>
        <v>141.82371583078228</v>
      </c>
    </row>
    <row r="31" spans="1:5" ht="42.75" outlineLevel="1" x14ac:dyDescent="0.2">
      <c r="A31" s="15" t="s">
        <v>212</v>
      </c>
      <c r="B31" s="14" t="s">
        <v>213</v>
      </c>
      <c r="C31" s="16">
        <v>359763</v>
      </c>
      <c r="D31" s="16">
        <v>238517.04</v>
      </c>
      <c r="E31" s="24">
        <f t="shared" si="0"/>
        <v>66.298379766679744</v>
      </c>
    </row>
    <row r="32" spans="1:5" ht="28.5" outlineLevel="2" x14ac:dyDescent="0.2">
      <c r="A32" s="15" t="s">
        <v>214</v>
      </c>
      <c r="B32" s="14" t="s">
        <v>215</v>
      </c>
      <c r="C32" s="16">
        <v>359763</v>
      </c>
      <c r="D32" s="16">
        <v>238517.04</v>
      </c>
      <c r="E32" s="24">
        <f t="shared" si="0"/>
        <v>66.298379766679744</v>
      </c>
    </row>
    <row r="33" spans="1:5" ht="42.75" outlineLevel="1" x14ac:dyDescent="0.2">
      <c r="A33" s="15" t="s">
        <v>216</v>
      </c>
      <c r="B33" s="14" t="s">
        <v>217</v>
      </c>
      <c r="C33" s="16">
        <v>1416000</v>
      </c>
      <c r="D33" s="16">
        <v>1805108.87</v>
      </c>
      <c r="E33" s="24">
        <f t="shared" si="0"/>
        <v>127.47943997175142</v>
      </c>
    </row>
    <row r="34" spans="1:5" ht="114" outlineLevel="2" x14ac:dyDescent="0.2">
      <c r="A34" s="15" t="s">
        <v>218</v>
      </c>
      <c r="B34" s="31" t="s">
        <v>219</v>
      </c>
      <c r="C34" s="16">
        <v>300000</v>
      </c>
      <c r="D34" s="16">
        <v>211680</v>
      </c>
      <c r="E34" s="24">
        <f t="shared" si="0"/>
        <v>70.56</v>
      </c>
    </row>
    <row r="35" spans="1:5" ht="42.75" outlineLevel="2" x14ac:dyDescent="0.2">
      <c r="A35" s="15" t="s">
        <v>220</v>
      </c>
      <c r="B35" s="14" t="s">
        <v>221</v>
      </c>
      <c r="C35" s="16">
        <v>1100000</v>
      </c>
      <c r="D35" s="16">
        <v>1545434.78</v>
      </c>
      <c r="E35" s="24">
        <f t="shared" si="0"/>
        <v>140.49407090909091</v>
      </c>
    </row>
    <row r="36" spans="1:5" ht="99.75" outlineLevel="2" x14ac:dyDescent="0.2">
      <c r="A36" s="15" t="s">
        <v>222</v>
      </c>
      <c r="B36" s="14" t="s">
        <v>223</v>
      </c>
      <c r="C36" s="16">
        <v>16000</v>
      </c>
      <c r="D36" s="16">
        <v>47994.09</v>
      </c>
      <c r="E36" s="24">
        <f t="shared" si="0"/>
        <v>299.96306249999998</v>
      </c>
    </row>
    <row r="37" spans="1:5" ht="28.5" outlineLevel="1" x14ac:dyDescent="0.2">
      <c r="A37" s="15" t="s">
        <v>224</v>
      </c>
      <c r="B37" s="14" t="s">
        <v>225</v>
      </c>
      <c r="C37" s="16">
        <v>3330792.84</v>
      </c>
      <c r="D37" s="16">
        <v>3271915.32</v>
      </c>
      <c r="E37" s="24">
        <f t="shared" si="0"/>
        <v>98.232327171689249</v>
      </c>
    </row>
    <row r="38" spans="1:5" ht="57" outlineLevel="2" x14ac:dyDescent="0.2">
      <c r="A38" s="15" t="s">
        <v>226</v>
      </c>
      <c r="B38" s="14" t="s">
        <v>227</v>
      </c>
      <c r="C38" s="16">
        <v>700995</v>
      </c>
      <c r="D38" s="16">
        <v>304625.69</v>
      </c>
      <c r="E38" s="24">
        <f t="shared" si="0"/>
        <v>43.456185850113052</v>
      </c>
    </row>
    <row r="39" spans="1:5" ht="156.75" outlineLevel="2" x14ac:dyDescent="0.2">
      <c r="A39" s="15" t="s">
        <v>228</v>
      </c>
      <c r="B39" s="31" t="s">
        <v>229</v>
      </c>
      <c r="C39" s="16">
        <v>159400</v>
      </c>
      <c r="D39" s="16">
        <v>332821.76000000001</v>
      </c>
      <c r="E39" s="24">
        <f t="shared" si="0"/>
        <v>208.79658720200754</v>
      </c>
    </row>
    <row r="40" spans="1:5" ht="28.5" outlineLevel="2" x14ac:dyDescent="0.2">
      <c r="A40" s="15" t="s">
        <v>230</v>
      </c>
      <c r="B40" s="14" t="s">
        <v>231</v>
      </c>
      <c r="C40" s="16">
        <v>130397.84</v>
      </c>
      <c r="D40" s="16">
        <v>142626.14000000001</v>
      </c>
      <c r="E40" s="24">
        <f t="shared" si="0"/>
        <v>109.37768601074988</v>
      </c>
    </row>
    <row r="41" spans="1:5" ht="28.5" outlineLevel="2" x14ac:dyDescent="0.2">
      <c r="A41" s="15" t="s">
        <v>232</v>
      </c>
      <c r="B41" s="14" t="s">
        <v>233</v>
      </c>
      <c r="C41" s="16">
        <v>2340000</v>
      </c>
      <c r="D41" s="16">
        <v>2491841.73</v>
      </c>
      <c r="E41" s="24">
        <f t="shared" si="0"/>
        <v>106.48896282051281</v>
      </c>
    </row>
    <row r="42" spans="1:5" ht="14.25" outlineLevel="1" x14ac:dyDescent="0.2">
      <c r="A42" s="15" t="s">
        <v>234</v>
      </c>
      <c r="B42" s="14" t="s">
        <v>235</v>
      </c>
      <c r="C42" s="16">
        <v>0</v>
      </c>
      <c r="D42" s="16">
        <v>6577.95</v>
      </c>
      <c r="E42" s="24"/>
    </row>
    <row r="43" spans="1:5" ht="14.25" outlineLevel="2" x14ac:dyDescent="0.2">
      <c r="A43" s="15" t="s">
        <v>236</v>
      </c>
      <c r="B43" s="14" t="s">
        <v>237</v>
      </c>
      <c r="C43" s="16">
        <v>0</v>
      </c>
      <c r="D43" s="16">
        <v>6577.95</v>
      </c>
      <c r="E43" s="24"/>
    </row>
    <row r="44" spans="1:5" ht="14.25" x14ac:dyDescent="0.2">
      <c r="A44" s="15" t="s">
        <v>238</v>
      </c>
      <c r="B44" s="14" t="s">
        <v>239</v>
      </c>
      <c r="C44" s="16">
        <v>1190376125.78</v>
      </c>
      <c r="D44" s="16">
        <v>618009252.26999998</v>
      </c>
      <c r="E44" s="24">
        <f t="shared" si="0"/>
        <v>51.917141051955007</v>
      </c>
    </row>
    <row r="45" spans="1:5" ht="57" outlineLevel="1" x14ac:dyDescent="0.2">
      <c r="A45" s="15" t="s">
        <v>240</v>
      </c>
      <c r="B45" s="14" t="s">
        <v>241</v>
      </c>
      <c r="C45" s="16">
        <v>1191492085.03</v>
      </c>
      <c r="D45" s="16">
        <v>619147409.22000003</v>
      </c>
      <c r="E45" s="24">
        <f t="shared" si="0"/>
        <v>51.964038787921183</v>
      </c>
    </row>
    <row r="46" spans="1:5" ht="28.5" outlineLevel="2" x14ac:dyDescent="0.2">
      <c r="A46" s="15" t="s">
        <v>242</v>
      </c>
      <c r="B46" s="14" t="s">
        <v>243</v>
      </c>
      <c r="C46" s="16">
        <v>453542800</v>
      </c>
      <c r="D46" s="16">
        <v>286087100</v>
      </c>
      <c r="E46" s="24">
        <f t="shared" si="0"/>
        <v>63.078302643102255</v>
      </c>
    </row>
    <row r="47" spans="1:5" ht="42.75" outlineLevel="2" x14ac:dyDescent="0.2">
      <c r="A47" s="15" t="s">
        <v>244</v>
      </c>
      <c r="B47" s="14" t="s">
        <v>245</v>
      </c>
      <c r="C47" s="16">
        <v>58557025.939999998</v>
      </c>
      <c r="D47" s="16">
        <v>15892427.51</v>
      </c>
      <c r="E47" s="24">
        <f t="shared" si="0"/>
        <v>27.140086530835859</v>
      </c>
    </row>
    <row r="48" spans="1:5" ht="28.5" outlineLevel="2" x14ac:dyDescent="0.2">
      <c r="A48" s="15" t="s">
        <v>246</v>
      </c>
      <c r="B48" s="14" t="s">
        <v>247</v>
      </c>
      <c r="C48" s="16">
        <v>421997227.20999998</v>
      </c>
      <c r="D48" s="16">
        <v>257068126.53</v>
      </c>
      <c r="E48" s="24">
        <f t="shared" si="0"/>
        <v>60.917017922033466</v>
      </c>
    </row>
    <row r="49" spans="1:5" ht="14.25" outlineLevel="2" x14ac:dyDescent="0.2">
      <c r="A49" s="15" t="s">
        <v>248</v>
      </c>
      <c r="B49" s="14" t="s">
        <v>249</v>
      </c>
      <c r="C49" s="16">
        <v>257395031.88</v>
      </c>
      <c r="D49" s="16">
        <v>60099755.18</v>
      </c>
      <c r="E49" s="24">
        <f t="shared" si="0"/>
        <v>23.349228903539629</v>
      </c>
    </row>
    <row r="50" spans="1:5" ht="156.75" outlineLevel="1" x14ac:dyDescent="0.2">
      <c r="A50" s="15" t="s">
        <v>250</v>
      </c>
      <c r="B50" s="14" t="s">
        <v>251</v>
      </c>
      <c r="C50" s="16">
        <v>0</v>
      </c>
      <c r="D50" s="16">
        <v>-25437.16</v>
      </c>
      <c r="E50" s="24"/>
    </row>
    <row r="51" spans="1:5" ht="142.5" outlineLevel="2" x14ac:dyDescent="0.2">
      <c r="A51" s="15" t="s">
        <v>252</v>
      </c>
      <c r="B51" s="31" t="s">
        <v>253</v>
      </c>
      <c r="C51" s="16">
        <v>0</v>
      </c>
      <c r="D51" s="16">
        <v>-25437.16</v>
      </c>
      <c r="E51" s="24"/>
    </row>
    <row r="52" spans="1:5" ht="71.25" outlineLevel="1" x14ac:dyDescent="0.2">
      <c r="A52" s="15" t="s">
        <v>254</v>
      </c>
      <c r="B52" s="14" t="s">
        <v>255</v>
      </c>
      <c r="C52" s="16">
        <v>-1115959.25</v>
      </c>
      <c r="D52" s="16">
        <v>-1112719.79</v>
      </c>
      <c r="E52" s="24">
        <f t="shared" si="0"/>
        <v>99.709715206894884</v>
      </c>
    </row>
    <row r="53" spans="1:5" ht="57" outlineLevel="2" x14ac:dyDescent="0.2">
      <c r="A53" s="15" t="s">
        <v>256</v>
      </c>
      <c r="B53" s="14" t="s">
        <v>257</v>
      </c>
      <c r="C53" s="16">
        <v>-1115959.25</v>
      </c>
      <c r="D53" s="16">
        <v>-1112719.79</v>
      </c>
      <c r="E53" s="24">
        <f t="shared" si="0"/>
        <v>99.709715206894884</v>
      </c>
    </row>
  </sheetData>
  <mergeCells count="5">
    <mergeCell ref="A1:F1"/>
    <mergeCell ref="A6:D6"/>
    <mergeCell ref="A7:D7"/>
    <mergeCell ref="A8:D8"/>
    <mergeCell ref="A5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65"/>
  <sheetViews>
    <sheetView showGridLines="0" workbookViewId="0">
      <selection activeCell="F11" sqref="F11"/>
    </sheetView>
  </sheetViews>
  <sheetFormatPr defaultRowHeight="12.75" customHeight="1" outlineLevelRow="1" x14ac:dyDescent="0.2"/>
  <cols>
    <col min="1" max="1" width="10.28515625" customWidth="1"/>
    <col min="2" max="2" width="54.5703125" customWidth="1"/>
    <col min="3" max="3" width="10.28515625" customWidth="1"/>
    <col min="4" max="4" width="17.42578125" customWidth="1"/>
    <col min="5" max="5" width="15.42578125" customWidth="1"/>
    <col min="6" max="6" width="13.28515625" customWidth="1"/>
    <col min="7" max="7" width="13.140625" customWidth="1"/>
    <col min="8" max="10" width="9.140625" customWidth="1"/>
  </cols>
  <sheetData>
    <row r="1" spans="1:10" x14ac:dyDescent="0.2">
      <c r="A1" s="47" t="s">
        <v>0</v>
      </c>
      <c r="B1" s="47"/>
      <c r="C1" s="47"/>
      <c r="D1" s="47"/>
      <c r="E1" s="47"/>
      <c r="F1" s="47"/>
      <c r="G1" s="1"/>
      <c r="H1" s="1"/>
      <c r="I1" s="1"/>
      <c r="J1" s="1"/>
    </row>
    <row r="2" spans="1:10" x14ac:dyDescent="0.2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4.25" x14ac:dyDescent="0.2">
      <c r="A3" s="3"/>
      <c r="B3" s="4"/>
      <c r="C3" s="4"/>
      <c r="D3" s="4"/>
      <c r="E3" s="4"/>
      <c r="F3" s="4"/>
      <c r="G3" s="4"/>
      <c r="H3" s="4"/>
      <c r="I3" s="4"/>
      <c r="J3" s="4"/>
    </row>
    <row r="4" spans="1:10" ht="18.75" x14ac:dyDescent="0.3">
      <c r="A4" s="50" t="s">
        <v>170</v>
      </c>
      <c r="B4" s="51"/>
      <c r="C4" s="51"/>
      <c r="D4" s="51"/>
      <c r="E4" s="51"/>
      <c r="F4" s="51"/>
      <c r="G4" s="5"/>
      <c r="H4" s="5"/>
      <c r="I4" s="4"/>
      <c r="J4" s="4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48"/>
      <c r="B6" s="49"/>
      <c r="C6" s="49"/>
      <c r="D6" s="49"/>
      <c r="E6" s="49"/>
      <c r="F6" s="49"/>
      <c r="G6" s="49"/>
      <c r="H6" s="49"/>
      <c r="I6" s="6"/>
      <c r="J6" s="6"/>
    </row>
    <row r="7" spans="1:10" x14ac:dyDescent="0.2">
      <c r="A7" s="48" t="s">
        <v>2</v>
      </c>
      <c r="B7" s="49"/>
      <c r="C7" s="49"/>
      <c r="D7" s="49"/>
      <c r="E7" s="49"/>
      <c r="F7" s="49"/>
      <c r="G7" s="49"/>
    </row>
    <row r="8" spans="1:10" x14ac:dyDescent="0.2">
      <c r="A8" s="48" t="s">
        <v>3</v>
      </c>
      <c r="B8" s="49"/>
      <c r="C8" s="49"/>
      <c r="D8" s="49"/>
      <c r="E8" s="49"/>
      <c r="F8" s="49"/>
      <c r="G8" s="49"/>
    </row>
    <row r="9" spans="1:10" x14ac:dyDescent="0.2">
      <c r="A9" s="48"/>
      <c r="B9" s="49"/>
      <c r="C9" s="49"/>
      <c r="D9" s="49"/>
      <c r="E9" s="49"/>
      <c r="F9" s="49"/>
      <c r="G9" s="49"/>
    </row>
    <row r="10" spans="1:10" x14ac:dyDescent="0.2">
      <c r="A10" s="7" t="s">
        <v>4</v>
      </c>
      <c r="B10" s="7"/>
      <c r="C10" s="7"/>
      <c r="D10" s="7"/>
      <c r="E10" s="7"/>
      <c r="F10" s="7"/>
      <c r="G10" s="7"/>
      <c r="H10" s="7"/>
      <c r="I10" s="1"/>
      <c r="J10" s="1"/>
    </row>
    <row r="11" spans="1:10" ht="42.75" x14ac:dyDescent="0.2">
      <c r="A11" s="8" t="s">
        <v>5</v>
      </c>
      <c r="B11" s="8" t="s">
        <v>6</v>
      </c>
      <c r="C11" s="8" t="s">
        <v>7</v>
      </c>
      <c r="D11" s="9" t="s">
        <v>168</v>
      </c>
      <c r="E11" s="9" t="s">
        <v>259</v>
      </c>
      <c r="F11" s="10" t="s">
        <v>169</v>
      </c>
    </row>
    <row r="12" spans="1:10" ht="14.25" x14ac:dyDescent="0.2">
      <c r="A12" s="11" t="s">
        <v>8</v>
      </c>
      <c r="B12" s="14" t="s">
        <v>9</v>
      </c>
      <c r="C12" s="15" t="s">
        <v>10</v>
      </c>
      <c r="D12" s="16">
        <v>101307888.92</v>
      </c>
      <c r="E12" s="16">
        <v>55752268.850000001</v>
      </c>
      <c r="F12" s="24">
        <f>E12/D12*100</f>
        <v>55.032504817098705</v>
      </c>
    </row>
    <row r="13" spans="1:10" ht="30" outlineLevel="1" x14ac:dyDescent="0.2">
      <c r="A13" s="12" t="s">
        <v>11</v>
      </c>
      <c r="B13" s="17" t="s">
        <v>12</v>
      </c>
      <c r="C13" s="18" t="s">
        <v>13</v>
      </c>
      <c r="D13" s="19">
        <v>2247415.81</v>
      </c>
      <c r="E13" s="19">
        <v>1243116.02</v>
      </c>
      <c r="F13" s="23">
        <f t="shared" ref="F13:F65" si="0">E13/D13*100</f>
        <v>55.313129616187936</v>
      </c>
    </row>
    <row r="14" spans="1:10" ht="45" outlineLevel="1" x14ac:dyDescent="0.2">
      <c r="A14" s="12" t="s">
        <v>14</v>
      </c>
      <c r="B14" s="17" t="s">
        <v>15</v>
      </c>
      <c r="C14" s="18" t="s">
        <v>16</v>
      </c>
      <c r="D14" s="19">
        <v>4203338.58</v>
      </c>
      <c r="E14" s="19">
        <v>2442934.9700000002</v>
      </c>
      <c r="F14" s="23">
        <f t="shared" si="0"/>
        <v>58.118919604140004</v>
      </c>
    </row>
    <row r="15" spans="1:10" ht="45" outlineLevel="1" x14ac:dyDescent="0.2">
      <c r="A15" s="12" t="s">
        <v>17</v>
      </c>
      <c r="B15" s="17" t="s">
        <v>18</v>
      </c>
      <c r="C15" s="18" t="s">
        <v>19</v>
      </c>
      <c r="D15" s="19">
        <v>44503725.219999999</v>
      </c>
      <c r="E15" s="19">
        <v>24893607.850000001</v>
      </c>
      <c r="F15" s="23">
        <f t="shared" si="0"/>
        <v>55.936009237295934</v>
      </c>
    </row>
    <row r="16" spans="1:10" ht="15" outlineLevel="1" x14ac:dyDescent="0.2">
      <c r="A16" s="12" t="s">
        <v>20</v>
      </c>
      <c r="B16" s="17" t="s">
        <v>21</v>
      </c>
      <c r="C16" s="18" t="s">
        <v>22</v>
      </c>
      <c r="D16" s="19">
        <v>16200</v>
      </c>
      <c r="E16" s="19">
        <v>0</v>
      </c>
      <c r="F16" s="23">
        <f t="shared" si="0"/>
        <v>0</v>
      </c>
    </row>
    <row r="17" spans="1:6" ht="45" outlineLevel="1" x14ac:dyDescent="0.2">
      <c r="A17" s="12" t="s">
        <v>23</v>
      </c>
      <c r="B17" s="17" t="s">
        <v>24</v>
      </c>
      <c r="C17" s="18" t="s">
        <v>25</v>
      </c>
      <c r="D17" s="19">
        <v>21254046.789999999</v>
      </c>
      <c r="E17" s="19">
        <v>12279918.57</v>
      </c>
      <c r="F17" s="23">
        <f t="shared" si="0"/>
        <v>57.776849234084146</v>
      </c>
    </row>
    <row r="18" spans="1:6" ht="15" outlineLevel="1" x14ac:dyDescent="0.2">
      <c r="A18" s="12" t="s">
        <v>26</v>
      </c>
      <c r="B18" s="17" t="s">
        <v>27</v>
      </c>
      <c r="C18" s="18" t="s">
        <v>28</v>
      </c>
      <c r="D18" s="19">
        <v>1802900</v>
      </c>
      <c r="E18" s="19">
        <v>1802900</v>
      </c>
      <c r="F18" s="23">
        <f t="shared" si="0"/>
        <v>100</v>
      </c>
    </row>
    <row r="19" spans="1:6" ht="15" outlineLevel="1" x14ac:dyDescent="0.2">
      <c r="A19" s="12" t="s">
        <v>29</v>
      </c>
      <c r="B19" s="17" t="s">
        <v>30</v>
      </c>
      <c r="C19" s="18" t="s">
        <v>31</v>
      </c>
      <c r="D19" s="19">
        <v>700351</v>
      </c>
      <c r="E19" s="19">
        <v>0</v>
      </c>
      <c r="F19" s="23">
        <f t="shared" si="0"/>
        <v>0</v>
      </c>
    </row>
    <row r="20" spans="1:6" ht="15" outlineLevel="1" x14ac:dyDescent="0.2">
      <c r="A20" s="12" t="s">
        <v>32</v>
      </c>
      <c r="B20" s="17" t="s">
        <v>33</v>
      </c>
      <c r="C20" s="18" t="s">
        <v>34</v>
      </c>
      <c r="D20" s="19">
        <v>26579911.52</v>
      </c>
      <c r="E20" s="19">
        <v>13089791.439999999</v>
      </c>
      <c r="F20" s="23">
        <f t="shared" si="0"/>
        <v>49.246933836294424</v>
      </c>
    </row>
    <row r="21" spans="1:6" ht="14.25" x14ac:dyDescent="0.2">
      <c r="A21" s="11" t="s">
        <v>35</v>
      </c>
      <c r="B21" s="14" t="s">
        <v>36</v>
      </c>
      <c r="C21" s="15" t="s">
        <v>37</v>
      </c>
      <c r="D21" s="16">
        <v>3005900</v>
      </c>
      <c r="E21" s="16">
        <v>1646677.65</v>
      </c>
      <c r="F21" s="24">
        <f t="shared" si="0"/>
        <v>54.78151801457134</v>
      </c>
    </row>
    <row r="22" spans="1:6" ht="15" outlineLevel="1" x14ac:dyDescent="0.2">
      <c r="A22" s="12" t="s">
        <v>38</v>
      </c>
      <c r="B22" s="17" t="s">
        <v>39</v>
      </c>
      <c r="C22" s="18" t="s">
        <v>40</v>
      </c>
      <c r="D22" s="19">
        <v>3005900</v>
      </c>
      <c r="E22" s="19">
        <v>1646677.65</v>
      </c>
      <c r="F22" s="23">
        <f t="shared" si="0"/>
        <v>54.78151801457134</v>
      </c>
    </row>
    <row r="23" spans="1:6" ht="28.5" x14ac:dyDescent="0.2">
      <c r="A23" s="11" t="s">
        <v>41</v>
      </c>
      <c r="B23" s="14" t="s">
        <v>42</v>
      </c>
      <c r="C23" s="15" t="s">
        <v>43</v>
      </c>
      <c r="D23" s="16">
        <v>7853591.8899999997</v>
      </c>
      <c r="E23" s="16">
        <v>5513353.7300000004</v>
      </c>
      <c r="F23" s="24">
        <f t="shared" si="0"/>
        <v>70.201683601870997</v>
      </c>
    </row>
    <row r="24" spans="1:6" ht="45" outlineLevel="1" x14ac:dyDescent="0.2">
      <c r="A24" s="12" t="s">
        <v>44</v>
      </c>
      <c r="B24" s="17" t="s">
        <v>45</v>
      </c>
      <c r="C24" s="18" t="s">
        <v>46</v>
      </c>
      <c r="D24" s="19">
        <v>7828591.8899999997</v>
      </c>
      <c r="E24" s="19">
        <v>5513353.7300000004</v>
      </c>
      <c r="F24" s="23">
        <f t="shared" si="0"/>
        <v>70.425867224507982</v>
      </c>
    </row>
    <row r="25" spans="1:6" ht="30" outlineLevel="1" x14ac:dyDescent="0.2">
      <c r="A25" s="12" t="s">
        <v>47</v>
      </c>
      <c r="B25" s="17" t="s">
        <v>48</v>
      </c>
      <c r="C25" s="18" t="s">
        <v>49</v>
      </c>
      <c r="D25" s="19">
        <v>25000</v>
      </c>
      <c r="E25" s="19">
        <v>0</v>
      </c>
      <c r="F25" s="23">
        <f t="shared" si="0"/>
        <v>0</v>
      </c>
    </row>
    <row r="26" spans="1:6" ht="14.25" x14ac:dyDescent="0.2">
      <c r="A26" s="11" t="s">
        <v>50</v>
      </c>
      <c r="B26" s="14" t="s">
        <v>51</v>
      </c>
      <c r="C26" s="15" t="s">
        <v>52</v>
      </c>
      <c r="D26" s="16">
        <v>118057340.41</v>
      </c>
      <c r="E26" s="16">
        <v>28141767.699999999</v>
      </c>
      <c r="F26" s="24">
        <f t="shared" si="0"/>
        <v>23.837372248321685</v>
      </c>
    </row>
    <row r="27" spans="1:6" ht="15" outlineLevel="1" x14ac:dyDescent="0.2">
      <c r="A27" s="12" t="s">
        <v>53</v>
      </c>
      <c r="B27" s="17" t="s">
        <v>54</v>
      </c>
      <c r="C27" s="18" t="s">
        <v>55</v>
      </c>
      <c r="D27" s="19">
        <v>6669629.1399999997</v>
      </c>
      <c r="E27" s="19">
        <v>3818471.71</v>
      </c>
      <c r="F27" s="23">
        <f t="shared" si="0"/>
        <v>57.251634683843911</v>
      </c>
    </row>
    <row r="28" spans="1:6" ht="15" outlineLevel="1" x14ac:dyDescent="0.2">
      <c r="A28" s="12" t="s">
        <v>56</v>
      </c>
      <c r="B28" s="17" t="s">
        <v>57</v>
      </c>
      <c r="C28" s="18" t="s">
        <v>58</v>
      </c>
      <c r="D28" s="19">
        <v>29372000</v>
      </c>
      <c r="E28" s="19">
        <v>12160958.08</v>
      </c>
      <c r="F28" s="23">
        <f t="shared" si="0"/>
        <v>41.403234645240367</v>
      </c>
    </row>
    <row r="29" spans="1:6" ht="15" outlineLevel="1" x14ac:dyDescent="0.2">
      <c r="A29" s="12" t="s">
        <v>59</v>
      </c>
      <c r="B29" s="17" t="s">
        <v>60</v>
      </c>
      <c r="C29" s="18" t="s">
        <v>61</v>
      </c>
      <c r="D29" s="19">
        <v>73259581.739999995</v>
      </c>
      <c r="E29" s="19">
        <v>11450225.199999999</v>
      </c>
      <c r="F29" s="23">
        <f t="shared" si="0"/>
        <v>15.629662261295895</v>
      </c>
    </row>
    <row r="30" spans="1:6" ht="15" outlineLevel="1" x14ac:dyDescent="0.2">
      <c r="A30" s="12" t="s">
        <v>62</v>
      </c>
      <c r="B30" s="17" t="s">
        <v>63</v>
      </c>
      <c r="C30" s="18" t="s">
        <v>64</v>
      </c>
      <c r="D30" s="19">
        <v>4020336</v>
      </c>
      <c r="E30" s="19">
        <v>0</v>
      </c>
      <c r="F30" s="23">
        <f t="shared" si="0"/>
        <v>0</v>
      </c>
    </row>
    <row r="31" spans="1:6" ht="15" outlineLevel="1" x14ac:dyDescent="0.2">
      <c r="A31" s="12" t="s">
        <v>65</v>
      </c>
      <c r="B31" s="17" t="s">
        <v>66</v>
      </c>
      <c r="C31" s="18" t="s">
        <v>67</v>
      </c>
      <c r="D31" s="19">
        <v>4735793.53</v>
      </c>
      <c r="E31" s="19">
        <v>712112.71</v>
      </c>
      <c r="F31" s="23">
        <f t="shared" si="0"/>
        <v>15.036819183289014</v>
      </c>
    </row>
    <row r="32" spans="1:6" ht="14.25" x14ac:dyDescent="0.2">
      <c r="A32" s="11" t="s">
        <v>68</v>
      </c>
      <c r="B32" s="14" t="s">
        <v>69</v>
      </c>
      <c r="C32" s="15" t="s">
        <v>70</v>
      </c>
      <c r="D32" s="16">
        <v>82696997.159999996</v>
      </c>
      <c r="E32" s="16">
        <v>27035520.920000002</v>
      </c>
      <c r="F32" s="24">
        <f t="shared" si="0"/>
        <v>32.692264348719192</v>
      </c>
    </row>
    <row r="33" spans="1:6" ht="15" outlineLevel="1" x14ac:dyDescent="0.2">
      <c r="A33" s="12" t="s">
        <v>71</v>
      </c>
      <c r="B33" s="17" t="s">
        <v>72</v>
      </c>
      <c r="C33" s="18" t="s">
        <v>73</v>
      </c>
      <c r="D33" s="19">
        <v>9595000</v>
      </c>
      <c r="E33" s="19">
        <v>0</v>
      </c>
      <c r="F33" s="23">
        <f t="shared" si="0"/>
        <v>0</v>
      </c>
    </row>
    <row r="34" spans="1:6" ht="15" outlineLevel="1" x14ac:dyDescent="0.2">
      <c r="A34" s="12" t="s">
        <v>74</v>
      </c>
      <c r="B34" s="17" t="s">
        <v>75</v>
      </c>
      <c r="C34" s="18" t="s">
        <v>76</v>
      </c>
      <c r="D34" s="19">
        <v>33294149</v>
      </c>
      <c r="E34" s="19">
        <v>20616495</v>
      </c>
      <c r="F34" s="23">
        <f t="shared" si="0"/>
        <v>61.922276493686624</v>
      </c>
    </row>
    <row r="35" spans="1:6" ht="15" outlineLevel="1" x14ac:dyDescent="0.2">
      <c r="A35" s="12" t="s">
        <v>77</v>
      </c>
      <c r="B35" s="17" t="s">
        <v>78</v>
      </c>
      <c r="C35" s="18" t="s">
        <v>79</v>
      </c>
      <c r="D35" s="19">
        <v>8778816</v>
      </c>
      <c r="E35" s="19">
        <v>1243301</v>
      </c>
      <c r="F35" s="23">
        <f t="shared" si="0"/>
        <v>14.162513487012371</v>
      </c>
    </row>
    <row r="36" spans="1:6" ht="30" outlineLevel="1" x14ac:dyDescent="0.2">
      <c r="A36" s="12" t="s">
        <v>80</v>
      </c>
      <c r="B36" s="17" t="s">
        <v>81</v>
      </c>
      <c r="C36" s="18" t="s">
        <v>82</v>
      </c>
      <c r="D36" s="19">
        <v>31029032.16</v>
      </c>
      <c r="E36" s="19">
        <v>5175724.92</v>
      </c>
      <c r="F36" s="23">
        <f t="shared" si="0"/>
        <v>16.68026541502028</v>
      </c>
    </row>
    <row r="37" spans="1:6" ht="14.25" x14ac:dyDescent="0.2">
      <c r="A37" s="11" t="s">
        <v>83</v>
      </c>
      <c r="B37" s="14" t="s">
        <v>84</v>
      </c>
      <c r="C37" s="15" t="s">
        <v>85</v>
      </c>
      <c r="D37" s="16">
        <v>8357651.0199999996</v>
      </c>
      <c r="E37" s="16">
        <v>53024.67</v>
      </c>
      <c r="F37" s="24">
        <f t="shared" si="0"/>
        <v>0.63444465284696705</v>
      </c>
    </row>
    <row r="38" spans="1:6" ht="30" outlineLevel="1" x14ac:dyDescent="0.2">
      <c r="A38" s="12" t="s">
        <v>86</v>
      </c>
      <c r="B38" s="17" t="s">
        <v>87</v>
      </c>
      <c r="C38" s="18" t="s">
        <v>88</v>
      </c>
      <c r="D38" s="19">
        <v>726400</v>
      </c>
      <c r="E38" s="19">
        <v>53024.67</v>
      </c>
      <c r="F38" s="23">
        <f t="shared" si="0"/>
        <v>7.299651707048457</v>
      </c>
    </row>
    <row r="39" spans="1:6" ht="15" outlineLevel="1" x14ac:dyDescent="0.2">
      <c r="A39" s="12" t="s">
        <v>89</v>
      </c>
      <c r="B39" s="17" t="s">
        <v>90</v>
      </c>
      <c r="C39" s="18" t="s">
        <v>91</v>
      </c>
      <c r="D39" s="19">
        <v>7631251.0199999996</v>
      </c>
      <c r="E39" s="19">
        <v>0</v>
      </c>
      <c r="F39" s="23">
        <f t="shared" si="0"/>
        <v>0</v>
      </c>
    </row>
    <row r="40" spans="1:6" ht="14.25" x14ac:dyDescent="0.2">
      <c r="A40" s="11" t="s">
        <v>92</v>
      </c>
      <c r="B40" s="14" t="s">
        <v>93</v>
      </c>
      <c r="C40" s="15" t="s">
        <v>94</v>
      </c>
      <c r="D40" s="16">
        <v>602294080.07000005</v>
      </c>
      <c r="E40" s="16">
        <v>370128003.35000002</v>
      </c>
      <c r="F40" s="24">
        <f t="shared" si="0"/>
        <v>61.453036912961664</v>
      </c>
    </row>
    <row r="41" spans="1:6" ht="15" outlineLevel="1" x14ac:dyDescent="0.2">
      <c r="A41" s="12" t="s">
        <v>95</v>
      </c>
      <c r="B41" s="17" t="s">
        <v>96</v>
      </c>
      <c r="C41" s="18" t="s">
        <v>97</v>
      </c>
      <c r="D41" s="19">
        <v>109291772.90000001</v>
      </c>
      <c r="E41" s="19">
        <v>66067145.700000003</v>
      </c>
      <c r="F41" s="23">
        <f t="shared" si="0"/>
        <v>60.450246113630392</v>
      </c>
    </row>
    <row r="42" spans="1:6" ht="15" outlineLevel="1" x14ac:dyDescent="0.2">
      <c r="A42" s="12" t="s">
        <v>98</v>
      </c>
      <c r="B42" s="17" t="s">
        <v>99</v>
      </c>
      <c r="C42" s="18" t="s">
        <v>100</v>
      </c>
      <c r="D42" s="19">
        <v>446670085.56999999</v>
      </c>
      <c r="E42" s="19">
        <v>279698562.94999999</v>
      </c>
      <c r="F42" s="23">
        <f t="shared" si="0"/>
        <v>62.618601958327687</v>
      </c>
    </row>
    <row r="43" spans="1:6" ht="15" outlineLevel="1" x14ac:dyDescent="0.2">
      <c r="A43" s="12" t="s">
        <v>101</v>
      </c>
      <c r="B43" s="17" t="s">
        <v>102</v>
      </c>
      <c r="C43" s="18" t="s">
        <v>103</v>
      </c>
      <c r="D43" s="19">
        <v>21577600.489999998</v>
      </c>
      <c r="E43" s="19">
        <v>12018156.25</v>
      </c>
      <c r="F43" s="23">
        <f t="shared" si="0"/>
        <v>55.69737124185675</v>
      </c>
    </row>
    <row r="44" spans="1:6" ht="15" outlineLevel="1" x14ac:dyDescent="0.2">
      <c r="A44" s="12" t="s">
        <v>104</v>
      </c>
      <c r="B44" s="17" t="s">
        <v>105</v>
      </c>
      <c r="C44" s="18" t="s">
        <v>106</v>
      </c>
      <c r="D44" s="19">
        <v>5000749.3600000003</v>
      </c>
      <c r="E44" s="19">
        <v>34892.28</v>
      </c>
      <c r="F44" s="23">
        <f t="shared" si="0"/>
        <v>0.69774102815662808</v>
      </c>
    </row>
    <row r="45" spans="1:6" ht="15" outlineLevel="1" x14ac:dyDescent="0.2">
      <c r="A45" s="12" t="s">
        <v>107</v>
      </c>
      <c r="B45" s="17" t="s">
        <v>108</v>
      </c>
      <c r="C45" s="18" t="s">
        <v>109</v>
      </c>
      <c r="D45" s="19">
        <v>19753871.75</v>
      </c>
      <c r="E45" s="19">
        <v>12309246.17</v>
      </c>
      <c r="F45" s="23">
        <f t="shared" si="0"/>
        <v>62.313081333030318</v>
      </c>
    </row>
    <row r="46" spans="1:6" ht="14.25" x14ac:dyDescent="0.2">
      <c r="A46" s="11" t="s">
        <v>110</v>
      </c>
      <c r="B46" s="14" t="s">
        <v>111</v>
      </c>
      <c r="C46" s="15" t="s">
        <v>112</v>
      </c>
      <c r="D46" s="16">
        <v>118763522.89</v>
      </c>
      <c r="E46" s="16">
        <v>62840516.979999997</v>
      </c>
      <c r="F46" s="24">
        <f t="shared" si="0"/>
        <v>52.912304595581539</v>
      </c>
    </row>
    <row r="47" spans="1:6" ht="15" outlineLevel="1" x14ac:dyDescent="0.2">
      <c r="A47" s="12" t="s">
        <v>113</v>
      </c>
      <c r="B47" s="17" t="s">
        <v>114</v>
      </c>
      <c r="C47" s="18" t="s">
        <v>115</v>
      </c>
      <c r="D47" s="19">
        <v>95374077.459999993</v>
      </c>
      <c r="E47" s="19">
        <v>48537812.840000004</v>
      </c>
      <c r="F47" s="23">
        <f t="shared" si="0"/>
        <v>50.892039150110605</v>
      </c>
    </row>
    <row r="48" spans="1:6" ht="15" outlineLevel="1" x14ac:dyDescent="0.2">
      <c r="A48" s="12" t="s">
        <v>116</v>
      </c>
      <c r="B48" s="17" t="s">
        <v>117</v>
      </c>
      <c r="C48" s="18" t="s">
        <v>118</v>
      </c>
      <c r="D48" s="19">
        <v>23389445.43</v>
      </c>
      <c r="E48" s="19">
        <v>14302704.140000001</v>
      </c>
      <c r="F48" s="23">
        <f t="shared" si="0"/>
        <v>61.150249084806973</v>
      </c>
    </row>
    <row r="49" spans="1:6" ht="15" x14ac:dyDescent="0.2">
      <c r="A49" s="11" t="s">
        <v>119</v>
      </c>
      <c r="B49" s="14" t="s">
        <v>120</v>
      </c>
      <c r="C49" s="15" t="s">
        <v>121</v>
      </c>
      <c r="D49" s="16">
        <v>391735.92</v>
      </c>
      <c r="E49" s="16">
        <v>391735.92</v>
      </c>
      <c r="F49" s="23">
        <f t="shared" si="0"/>
        <v>100</v>
      </c>
    </row>
    <row r="50" spans="1:6" ht="15" outlineLevel="1" x14ac:dyDescent="0.2">
      <c r="A50" s="12" t="s">
        <v>122</v>
      </c>
      <c r="B50" s="17" t="s">
        <v>123</v>
      </c>
      <c r="C50" s="18" t="s">
        <v>124</v>
      </c>
      <c r="D50" s="19">
        <v>391735.92</v>
      </c>
      <c r="E50" s="19">
        <v>391735.92</v>
      </c>
      <c r="F50" s="23">
        <f t="shared" si="0"/>
        <v>100</v>
      </c>
    </row>
    <row r="51" spans="1:6" ht="14.25" x14ac:dyDescent="0.2">
      <c r="A51" s="11" t="s">
        <v>125</v>
      </c>
      <c r="B51" s="14" t="s">
        <v>126</v>
      </c>
      <c r="C51" s="15" t="s">
        <v>127</v>
      </c>
      <c r="D51" s="16">
        <v>48582303.189999998</v>
      </c>
      <c r="E51" s="16">
        <v>19650221.559999999</v>
      </c>
      <c r="F51" s="24">
        <f t="shared" si="0"/>
        <v>40.447282795857085</v>
      </c>
    </row>
    <row r="52" spans="1:6" ht="15" outlineLevel="1" x14ac:dyDescent="0.2">
      <c r="A52" s="12" t="s">
        <v>128</v>
      </c>
      <c r="B52" s="17" t="s">
        <v>129</v>
      </c>
      <c r="C52" s="18" t="s">
        <v>130</v>
      </c>
      <c r="D52" s="19">
        <v>2931622.4</v>
      </c>
      <c r="E52" s="19">
        <v>1508830.75</v>
      </c>
      <c r="F52" s="23">
        <f t="shared" si="0"/>
        <v>51.467431480943794</v>
      </c>
    </row>
    <row r="53" spans="1:6" ht="15" outlineLevel="1" x14ac:dyDescent="0.2">
      <c r="A53" s="12" t="s">
        <v>131</v>
      </c>
      <c r="B53" s="17" t="s">
        <v>132</v>
      </c>
      <c r="C53" s="18" t="s">
        <v>133</v>
      </c>
      <c r="D53" s="19">
        <v>38782460.789999999</v>
      </c>
      <c r="E53" s="19">
        <v>17003990.129999999</v>
      </c>
      <c r="F53" s="23">
        <f t="shared" si="0"/>
        <v>43.84453637966277</v>
      </c>
    </row>
    <row r="54" spans="1:6" ht="15" outlineLevel="1" x14ac:dyDescent="0.2">
      <c r="A54" s="12" t="s">
        <v>134</v>
      </c>
      <c r="B54" s="17" t="s">
        <v>135</v>
      </c>
      <c r="C54" s="18" t="s">
        <v>136</v>
      </c>
      <c r="D54" s="19">
        <v>5867920</v>
      </c>
      <c r="E54" s="19">
        <v>593732.42000000004</v>
      </c>
      <c r="F54" s="23">
        <f t="shared" si="0"/>
        <v>10.118277345294414</v>
      </c>
    </row>
    <row r="55" spans="1:6" ht="15" outlineLevel="1" x14ac:dyDescent="0.2">
      <c r="A55" s="12" t="s">
        <v>137</v>
      </c>
      <c r="B55" s="17" t="s">
        <v>138</v>
      </c>
      <c r="C55" s="18" t="s">
        <v>139</v>
      </c>
      <c r="D55" s="19">
        <v>1000300</v>
      </c>
      <c r="E55" s="19">
        <v>543668.26</v>
      </c>
      <c r="F55" s="23">
        <f t="shared" si="0"/>
        <v>54.350520843746878</v>
      </c>
    </row>
    <row r="56" spans="1:6" ht="14.25" x14ac:dyDescent="0.2">
      <c r="A56" s="11" t="s">
        <v>140</v>
      </c>
      <c r="B56" s="14" t="s">
        <v>141</v>
      </c>
      <c r="C56" s="15" t="s">
        <v>142</v>
      </c>
      <c r="D56" s="16">
        <v>36254885.170000002</v>
      </c>
      <c r="E56" s="16">
        <v>20530905.390000001</v>
      </c>
      <c r="F56" s="24">
        <f t="shared" si="0"/>
        <v>56.629348827696205</v>
      </c>
    </row>
    <row r="57" spans="1:6" ht="15" outlineLevel="1" x14ac:dyDescent="0.2">
      <c r="A57" s="12" t="s">
        <v>143</v>
      </c>
      <c r="B57" s="17" t="s">
        <v>144</v>
      </c>
      <c r="C57" s="18" t="s">
        <v>145</v>
      </c>
      <c r="D57" s="19">
        <v>27412521.809999999</v>
      </c>
      <c r="E57" s="19">
        <v>15238700.119999999</v>
      </c>
      <c r="F57" s="23">
        <f t="shared" si="0"/>
        <v>55.590289086212309</v>
      </c>
    </row>
    <row r="58" spans="1:6" ht="15" outlineLevel="1" x14ac:dyDescent="0.2">
      <c r="A58" s="12" t="s">
        <v>146</v>
      </c>
      <c r="B58" s="17" t="s">
        <v>147</v>
      </c>
      <c r="C58" s="18" t="s">
        <v>148</v>
      </c>
      <c r="D58" s="19">
        <v>8842363.3599999994</v>
      </c>
      <c r="E58" s="19">
        <v>5292205.2699999996</v>
      </c>
      <c r="F58" s="23">
        <f t="shared" si="0"/>
        <v>59.850574496183107</v>
      </c>
    </row>
    <row r="59" spans="1:6" ht="28.5" x14ac:dyDescent="0.2">
      <c r="A59" s="11" t="s">
        <v>149</v>
      </c>
      <c r="B59" s="14" t="s">
        <v>150</v>
      </c>
      <c r="C59" s="15" t="s">
        <v>151</v>
      </c>
      <c r="D59" s="16">
        <v>10000</v>
      </c>
      <c r="E59" s="16">
        <v>4618.3100000000004</v>
      </c>
      <c r="F59" s="24">
        <f t="shared" si="0"/>
        <v>46.183100000000003</v>
      </c>
    </row>
    <row r="60" spans="1:6" ht="30" outlineLevel="1" x14ac:dyDescent="0.2">
      <c r="A60" s="12" t="s">
        <v>152</v>
      </c>
      <c r="B60" s="17" t="s">
        <v>153</v>
      </c>
      <c r="C60" s="18" t="s">
        <v>154</v>
      </c>
      <c r="D60" s="19">
        <v>10000</v>
      </c>
      <c r="E60" s="19">
        <v>4618.3100000000004</v>
      </c>
      <c r="F60" s="23">
        <f t="shared" si="0"/>
        <v>46.183100000000003</v>
      </c>
    </row>
    <row r="61" spans="1:6" ht="42.75" x14ac:dyDescent="0.2">
      <c r="A61" s="11" t="s">
        <v>155</v>
      </c>
      <c r="B61" s="14" t="s">
        <v>156</v>
      </c>
      <c r="C61" s="15" t="s">
        <v>157</v>
      </c>
      <c r="D61" s="16">
        <v>207457715.84999999</v>
      </c>
      <c r="E61" s="16">
        <v>65233018.899999999</v>
      </c>
      <c r="F61" s="24">
        <f t="shared" si="0"/>
        <v>31.444007099338744</v>
      </c>
    </row>
    <row r="62" spans="1:6" ht="45" outlineLevel="1" x14ac:dyDescent="0.2">
      <c r="A62" s="12" t="s">
        <v>158</v>
      </c>
      <c r="B62" s="17" t="s">
        <v>159</v>
      </c>
      <c r="C62" s="18" t="s">
        <v>160</v>
      </c>
      <c r="D62" s="19">
        <v>35510258</v>
      </c>
      <c r="E62" s="19">
        <v>26385841.5</v>
      </c>
      <c r="F62" s="23">
        <f t="shared" si="0"/>
        <v>74.304843124485316</v>
      </c>
    </row>
    <row r="63" spans="1:6" ht="15" outlineLevel="1" x14ac:dyDescent="0.2">
      <c r="A63" s="12" t="s">
        <v>161</v>
      </c>
      <c r="B63" s="17" t="s">
        <v>162</v>
      </c>
      <c r="C63" s="18" t="s">
        <v>163</v>
      </c>
      <c r="D63" s="19">
        <v>8653821.1199999992</v>
      </c>
      <c r="E63" s="19">
        <v>5335275.4000000004</v>
      </c>
      <c r="F63" s="23">
        <f t="shared" si="0"/>
        <v>61.652249636516643</v>
      </c>
    </row>
    <row r="64" spans="1:6" ht="15" outlineLevel="1" x14ac:dyDescent="0.2">
      <c r="A64" s="12" t="s">
        <v>164</v>
      </c>
      <c r="B64" s="17" t="s">
        <v>165</v>
      </c>
      <c r="C64" s="18" t="s">
        <v>166</v>
      </c>
      <c r="D64" s="19">
        <v>163293636.72999999</v>
      </c>
      <c r="E64" s="19">
        <v>33511902</v>
      </c>
      <c r="F64" s="23">
        <f t="shared" si="0"/>
        <v>20.522478812454093</v>
      </c>
    </row>
    <row r="65" spans="1:6" ht="14.25" x14ac:dyDescent="0.2">
      <c r="A65" s="13" t="s">
        <v>167</v>
      </c>
      <c r="B65" s="20"/>
      <c r="C65" s="21"/>
      <c r="D65" s="22">
        <v>1335033612.49</v>
      </c>
      <c r="E65" s="22">
        <v>656921633.92999995</v>
      </c>
      <c r="F65" s="24">
        <f t="shared" si="0"/>
        <v>49.206374115537152</v>
      </c>
    </row>
  </sheetData>
  <mergeCells count="6">
    <mergeCell ref="A1:F1"/>
    <mergeCell ref="A6:H6"/>
    <mergeCell ref="A7:G7"/>
    <mergeCell ref="A8:G8"/>
    <mergeCell ref="A9:G9"/>
    <mergeCell ref="A4:F4"/>
  </mergeCells>
  <pageMargins left="0.74803149606299213" right="0.74803149606299213" top="0.98425196850393704" bottom="0.98425196850393704" header="0.51181102362204722" footer="0.51181102362204722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6"/>
  <sheetViews>
    <sheetView workbookViewId="0">
      <selection activeCell="F17" sqref="F17"/>
    </sheetView>
  </sheetViews>
  <sheetFormatPr defaultRowHeight="15" x14ac:dyDescent="0.25"/>
  <cols>
    <col min="1" max="1" width="0.85546875" style="32" customWidth="1"/>
    <col min="2" max="2" width="43.85546875" style="32" customWidth="1"/>
    <col min="3" max="3" width="6.85546875" style="32" customWidth="1"/>
    <col min="4" max="4" width="27.7109375" style="32" customWidth="1"/>
    <col min="5" max="5" width="16.7109375" style="32" customWidth="1"/>
    <col min="6" max="6" width="16.28515625" style="32" customWidth="1"/>
    <col min="7" max="7" width="14.140625" style="32" customWidth="1"/>
    <col min="8" max="16384" width="9.140625" style="32"/>
  </cols>
  <sheetData>
    <row r="3" spans="2:7" ht="18.75" x14ac:dyDescent="0.3">
      <c r="B3" s="52" t="s">
        <v>301</v>
      </c>
      <c r="C3" s="53"/>
      <c r="D3" s="53"/>
      <c r="E3" s="53"/>
      <c r="F3" s="54"/>
      <c r="G3" s="54"/>
    </row>
    <row r="4" spans="2:7" x14ac:dyDescent="0.25">
      <c r="B4" s="33"/>
    </row>
    <row r="5" spans="2:7" x14ac:dyDescent="0.25">
      <c r="B5" s="33"/>
    </row>
    <row r="6" spans="2:7" ht="61.5" customHeight="1" x14ac:dyDescent="0.25">
      <c r="B6" s="34" t="s">
        <v>260</v>
      </c>
      <c r="C6" s="34" t="s">
        <v>261</v>
      </c>
      <c r="D6" s="34" t="s">
        <v>262</v>
      </c>
      <c r="E6" s="35" t="s">
        <v>168</v>
      </c>
      <c r="F6" s="35" t="s">
        <v>259</v>
      </c>
      <c r="G6" s="36" t="s">
        <v>169</v>
      </c>
    </row>
    <row r="7" spans="2:7" x14ac:dyDescent="0.25">
      <c r="B7" s="37" t="s">
        <v>8</v>
      </c>
      <c r="C7" s="37" t="s">
        <v>11</v>
      </c>
      <c r="D7" s="37" t="s">
        <v>14</v>
      </c>
      <c r="E7" s="37">
        <v>4</v>
      </c>
      <c r="F7" s="37">
        <v>5</v>
      </c>
      <c r="G7" s="37">
        <v>6</v>
      </c>
    </row>
    <row r="8" spans="2:7" ht="30" x14ac:dyDescent="0.25">
      <c r="B8" s="38" t="s">
        <v>263</v>
      </c>
      <c r="C8" s="39">
        <v>500</v>
      </c>
      <c r="D8" s="39" t="s">
        <v>264</v>
      </c>
      <c r="E8" s="40">
        <f>E9+E16</f>
        <v>36284730.869999997</v>
      </c>
      <c r="F8" s="40">
        <f>F9+F16</f>
        <v>-27991403.340000033</v>
      </c>
      <c r="G8" s="41">
        <f>F8/E8*100</f>
        <v>-77.143753498646348</v>
      </c>
    </row>
    <row r="9" spans="2:7" ht="45" x14ac:dyDescent="0.25">
      <c r="B9" s="38" t="s">
        <v>265</v>
      </c>
      <c r="C9" s="39">
        <v>520</v>
      </c>
      <c r="D9" s="39" t="s">
        <v>264</v>
      </c>
      <c r="E9" s="40">
        <v>34348805.789999999</v>
      </c>
      <c r="F9" s="40">
        <v>-25600000</v>
      </c>
      <c r="G9" s="41">
        <f t="shared" ref="G9:G11" si="0">F9/E9*100</f>
        <v>-74.529519764128025</v>
      </c>
    </row>
    <row r="10" spans="2:7" ht="30" x14ac:dyDescent="0.25">
      <c r="B10" s="38" t="s">
        <v>266</v>
      </c>
      <c r="C10" s="39">
        <v>520</v>
      </c>
      <c r="D10" s="39" t="s">
        <v>267</v>
      </c>
      <c r="E10" s="40">
        <f>E13+E14</f>
        <v>34348805.790000007</v>
      </c>
      <c r="F10" s="40">
        <v>-25600000</v>
      </c>
      <c r="G10" s="41">
        <f t="shared" si="0"/>
        <v>-74.529519764128011</v>
      </c>
    </row>
    <row r="11" spans="2:7" ht="45" x14ac:dyDescent="0.25">
      <c r="B11" s="38" t="s">
        <v>268</v>
      </c>
      <c r="C11" s="39">
        <v>520</v>
      </c>
      <c r="D11" s="39" t="s">
        <v>269</v>
      </c>
      <c r="E11" s="40">
        <f>E12+E14</f>
        <v>34348805.790000007</v>
      </c>
      <c r="F11" s="40">
        <v>-25600000</v>
      </c>
      <c r="G11" s="41">
        <f t="shared" si="0"/>
        <v>-74.529519764128011</v>
      </c>
    </row>
    <row r="12" spans="2:7" ht="45" x14ac:dyDescent="0.25">
      <c r="B12" s="38" t="s">
        <v>270</v>
      </c>
      <c r="C12" s="39">
        <v>520</v>
      </c>
      <c r="D12" s="39" t="s">
        <v>271</v>
      </c>
      <c r="E12" s="40">
        <v>74348805.790000007</v>
      </c>
      <c r="F12" s="42" t="s">
        <v>272</v>
      </c>
      <c r="G12" s="41">
        <v>0</v>
      </c>
    </row>
    <row r="13" spans="2:7" ht="60" x14ac:dyDescent="0.25">
      <c r="B13" s="38" t="s">
        <v>273</v>
      </c>
      <c r="C13" s="39">
        <v>520</v>
      </c>
      <c r="D13" s="39" t="s">
        <v>274</v>
      </c>
      <c r="E13" s="40">
        <v>74348805.790000007</v>
      </c>
      <c r="F13" s="42" t="s">
        <v>272</v>
      </c>
      <c r="G13" s="41">
        <v>0</v>
      </c>
    </row>
    <row r="14" spans="2:7" ht="60" x14ac:dyDescent="0.25">
      <c r="B14" s="38" t="s">
        <v>275</v>
      </c>
      <c r="C14" s="39">
        <v>520</v>
      </c>
      <c r="D14" s="39" t="s">
        <v>276</v>
      </c>
      <c r="E14" s="40">
        <v>-40000000</v>
      </c>
      <c r="F14" s="40">
        <v>-25600000</v>
      </c>
      <c r="G14" s="41">
        <f t="shared" ref="G14:G26" si="1">F14/E14*100</f>
        <v>64</v>
      </c>
    </row>
    <row r="15" spans="2:7" ht="60" x14ac:dyDescent="0.25">
      <c r="B15" s="38" t="s">
        <v>277</v>
      </c>
      <c r="C15" s="39">
        <v>520</v>
      </c>
      <c r="D15" s="39" t="s">
        <v>278</v>
      </c>
      <c r="E15" s="40">
        <v>-40000000</v>
      </c>
      <c r="F15" s="40">
        <v>-25600000</v>
      </c>
      <c r="G15" s="41">
        <f t="shared" si="1"/>
        <v>64</v>
      </c>
    </row>
    <row r="16" spans="2:7" x14ac:dyDescent="0.25">
      <c r="B16" s="38" t="s">
        <v>279</v>
      </c>
      <c r="C16" s="39">
        <v>700</v>
      </c>
      <c r="D16" s="39" t="s">
        <v>280</v>
      </c>
      <c r="E16" s="40">
        <v>1935925.08</v>
      </c>
      <c r="F16" s="40">
        <f>F17+F22</f>
        <v>-2391403.3400000334</v>
      </c>
      <c r="G16" s="41">
        <f t="shared" si="1"/>
        <v>-123.52768011043244</v>
      </c>
    </row>
    <row r="17" spans="2:7" ht="30" x14ac:dyDescent="0.25">
      <c r="B17" s="38" t="s">
        <v>281</v>
      </c>
      <c r="C17" s="39">
        <v>710</v>
      </c>
      <c r="D17" s="39" t="s">
        <v>282</v>
      </c>
      <c r="E17" s="40">
        <v>-1373097687.4100001</v>
      </c>
      <c r="F17" s="40">
        <v>-689845299.25999999</v>
      </c>
      <c r="G17" s="41">
        <f t="shared" si="1"/>
        <v>50.240074365081625</v>
      </c>
    </row>
    <row r="18" spans="2:7" x14ac:dyDescent="0.25">
      <c r="B18" s="38" t="s">
        <v>283</v>
      </c>
      <c r="C18" s="39">
        <v>710</v>
      </c>
      <c r="D18" s="39" t="s">
        <v>284</v>
      </c>
      <c r="E18" s="40">
        <v>-1373097687.4100001</v>
      </c>
      <c r="F18" s="40">
        <v>-689845299.25999999</v>
      </c>
      <c r="G18" s="41">
        <f t="shared" si="1"/>
        <v>50.240074365081625</v>
      </c>
    </row>
    <row r="19" spans="2:7" ht="30" x14ac:dyDescent="0.25">
      <c r="B19" s="38" t="s">
        <v>285</v>
      </c>
      <c r="C19" s="39">
        <v>710</v>
      </c>
      <c r="D19" s="39" t="s">
        <v>286</v>
      </c>
      <c r="E19" s="40">
        <v>-1373097687.4100001</v>
      </c>
      <c r="F19" s="40">
        <v>-689845299.25999999</v>
      </c>
      <c r="G19" s="41">
        <f t="shared" si="1"/>
        <v>50.240074365081625</v>
      </c>
    </row>
    <row r="20" spans="2:7" ht="30" x14ac:dyDescent="0.25">
      <c r="B20" s="38" t="s">
        <v>287</v>
      </c>
      <c r="C20" s="39">
        <v>710</v>
      </c>
      <c r="D20" s="39" t="s">
        <v>288</v>
      </c>
      <c r="E20" s="40">
        <v>-1373097687.4100001</v>
      </c>
      <c r="F20" s="40">
        <v>-689845299.25999999</v>
      </c>
      <c r="G20" s="41">
        <f t="shared" si="1"/>
        <v>50.240074365081625</v>
      </c>
    </row>
    <row r="21" spans="2:7" ht="30" x14ac:dyDescent="0.25">
      <c r="B21" s="38" t="s">
        <v>289</v>
      </c>
      <c r="C21" s="39">
        <v>710</v>
      </c>
      <c r="D21" s="39" t="s">
        <v>290</v>
      </c>
      <c r="E21" s="40">
        <v>-1373097687.4100001</v>
      </c>
      <c r="F21" s="40">
        <v>-689845299.25999999</v>
      </c>
      <c r="G21" s="41">
        <f t="shared" si="1"/>
        <v>50.240074365081625</v>
      </c>
    </row>
    <row r="22" spans="2:7" ht="30" x14ac:dyDescent="0.25">
      <c r="B22" s="38" t="s">
        <v>291</v>
      </c>
      <c r="C22" s="39">
        <v>720</v>
      </c>
      <c r="D22" s="39" t="s">
        <v>292</v>
      </c>
      <c r="E22" s="40">
        <v>1375033512.49</v>
      </c>
      <c r="F22" s="40">
        <v>687453895.91999996</v>
      </c>
      <c r="G22" s="41">
        <f t="shared" si="1"/>
        <v>49.99542845142107</v>
      </c>
    </row>
    <row r="23" spans="2:7" x14ac:dyDescent="0.25">
      <c r="B23" s="38" t="s">
        <v>293</v>
      </c>
      <c r="C23" s="39">
        <v>720</v>
      </c>
      <c r="D23" s="39" t="s">
        <v>294</v>
      </c>
      <c r="E23" s="40">
        <v>1375033512.49</v>
      </c>
      <c r="F23" s="40">
        <v>687453895.91999996</v>
      </c>
      <c r="G23" s="41">
        <f t="shared" si="1"/>
        <v>49.99542845142107</v>
      </c>
    </row>
    <row r="24" spans="2:7" ht="30" x14ac:dyDescent="0.25">
      <c r="B24" s="38" t="s">
        <v>295</v>
      </c>
      <c r="C24" s="39">
        <v>720</v>
      </c>
      <c r="D24" s="39" t="s">
        <v>296</v>
      </c>
      <c r="E24" s="40">
        <v>1375033512.49</v>
      </c>
      <c r="F24" s="40">
        <v>687453895.91999996</v>
      </c>
      <c r="G24" s="41">
        <f t="shared" si="1"/>
        <v>49.99542845142107</v>
      </c>
    </row>
    <row r="25" spans="2:7" ht="30" x14ac:dyDescent="0.25">
      <c r="B25" s="38" t="s">
        <v>297</v>
      </c>
      <c r="C25" s="39">
        <v>720</v>
      </c>
      <c r="D25" s="39" t="s">
        <v>298</v>
      </c>
      <c r="E25" s="40">
        <v>1375033512.49</v>
      </c>
      <c r="F25" s="40">
        <v>687453895.91999996</v>
      </c>
      <c r="G25" s="41">
        <f t="shared" si="1"/>
        <v>49.99542845142107</v>
      </c>
    </row>
    <row r="26" spans="2:7" ht="30" x14ac:dyDescent="0.25">
      <c r="B26" s="38" t="s">
        <v>299</v>
      </c>
      <c r="C26" s="39">
        <v>720</v>
      </c>
      <c r="D26" s="39" t="s">
        <v>300</v>
      </c>
      <c r="E26" s="40">
        <v>1375033512.49</v>
      </c>
      <c r="F26" s="40">
        <v>687453895.91999996</v>
      </c>
      <c r="G26" s="41">
        <f t="shared" si="1"/>
        <v>49.99542845142107</v>
      </c>
    </row>
  </sheetData>
  <mergeCells count="1">
    <mergeCell ref="B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Доходы</vt:lpstr>
      <vt:lpstr>Расходы</vt:lpstr>
      <vt:lpstr>Источники</vt:lpstr>
      <vt:lpstr>Расходы!APPT</vt:lpstr>
      <vt:lpstr>Расходы!FIO</vt:lpstr>
      <vt:lpstr>Расходы!LAST_CELL</vt:lpstr>
      <vt:lpstr>Расходы!SIGN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Рафиенко Елена Артуровна</dc:creator>
  <dc:description>POI HSSF rep:2.56.0.235</dc:description>
  <cp:lastModifiedBy>Рафиенко Елена Артуровна</cp:lastModifiedBy>
  <dcterms:created xsi:type="dcterms:W3CDTF">2024-08-15T05:53:33Z</dcterms:created>
  <dcterms:modified xsi:type="dcterms:W3CDTF">2024-08-19T03:13:22Z</dcterms:modified>
</cp:coreProperties>
</file>